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ER\Desktop\REPORTES TRIMESTRALES\2DO TRIMESTRE 2018\AUTOEVALUACION 2DO TRIM 2018\"/>
    </mc:Choice>
  </mc:AlternateContent>
  <xr:revisionPtr revIDLastSave="0" documentId="13_ncr:1_{154B581A-D218-449A-BF24-BF7186593461}" xr6:coauthVersionLast="34" xr6:coauthVersionMax="34" xr10:uidLastSave="{00000000-0000-0000-0000-000000000000}"/>
  <bookViews>
    <workbookView xWindow="0" yWindow="0" windowWidth="28800" windowHeight="10935" tabRatio="759" firstSheet="14" activeTab="20" xr2:uid="{00000000-000D-0000-FFFF-FFFF00000000}"/>
  </bookViews>
  <sheets>
    <sheet name="ANEXO 4 CONCENTRADO" sheetId="108" r:id="rId1"/>
    <sheet name="4.1 PAR NVO(T)" sheetId="135" r:id="rId2"/>
    <sheet name="4.2 PAR NVO(P)" sheetId="110" r:id="rId3"/>
    <sheet name="4.3 PAR NVO (NI)" sheetId="118" r:id="rId4"/>
    <sheet name="4.4 PAR NVO (C)" sheetId="119" r:id="rId5"/>
    <sheet name="4.5 ISR NVO (P)" sheetId="139" r:id="rId6"/>
    <sheet name="4.6 ISR NVO (NI)" sheetId="121" r:id="rId7"/>
    <sheet name="4.7 ISR ECO (T)" sheetId="120" r:id="rId8"/>
    <sheet name="4.8 INGESTION NUEVO (T)" sheetId="140" r:id="rId9"/>
    <sheet name="4.9 INGESTION NUEVO (P)" sheetId="136" r:id="rId10"/>
    <sheet name="4.10 INGESTION NVO (NI)" sheetId="126" r:id="rId11"/>
    <sheet name="4.11 INGESTION NVO (C)" sheetId="141" r:id="rId12"/>
    <sheet name="4.12 INGESTION ECO (P)" sheetId="137" r:id="rId13"/>
    <sheet name="4.13 INGESTION ECO (NI)" sheetId="128" r:id="rId14"/>
    <sheet name="4.14 FIV NVO (P)" sheetId="132" r:id="rId15"/>
    <sheet name="4.15 FIV NVO (NI)" sheetId="133" r:id="rId16"/>
    <sheet name="4.16 FIV ECO (NI)" sheetId="134" r:id="rId17"/>
    <sheet name="4.17 FIII NVO (T)" sheetId="142" r:id="rId18"/>
    <sheet name="4.18 FIII NVO (P)" sheetId="130" r:id="rId19"/>
    <sheet name="4.19 FIII NVO (NI)" sheetId="131" r:id="rId20"/>
    <sheet name="4.20 FIII ECO (NI) " sheetId="138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0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>#REF!</definedName>
    <definedName name="_xlnm.Print_Area" localSheetId="1">'4.1 PAR NVO(T)'!$A$1:$AB$34</definedName>
    <definedName name="_xlnm.Print_Area" localSheetId="10">'4.10 INGESTION NVO (NI)'!$A$1:$AB$28</definedName>
    <definedName name="_xlnm.Print_Area" localSheetId="11">'4.11 INGESTION NVO (C)'!$A$1:$AB$21</definedName>
    <definedName name="_xlnm.Print_Area" localSheetId="12">'4.12 INGESTION ECO (P)'!$A$1:$AB$14</definedName>
    <definedName name="_xlnm.Print_Area" localSheetId="13">'4.13 INGESTION ECO (NI)'!$A$1:$AB$14</definedName>
    <definedName name="_xlnm.Print_Area" localSheetId="14">'4.14 FIV NVO (P)'!$A$1:$AB$14</definedName>
    <definedName name="_xlnm.Print_Area" localSheetId="15">'4.15 FIV NVO (NI)'!$A$1:$AB$15</definedName>
    <definedName name="_xlnm.Print_Area" localSheetId="16">'4.16 FIV ECO (NI)'!$A$1:$AB$15</definedName>
    <definedName name="_xlnm.Print_Area" localSheetId="17">'4.17 FIII NVO (T)'!$A$1:$AB$49</definedName>
    <definedName name="_xlnm.Print_Area" localSheetId="18">'4.18 FIII NVO (P)'!$A$1:$AB$19</definedName>
    <definedName name="_xlnm.Print_Area" localSheetId="19">'4.19 FIII NVO (NI)'!$A$1:$AB$24</definedName>
    <definedName name="_xlnm.Print_Area" localSheetId="2">'4.2 PAR NVO(P)'!$A$1:$AB$83</definedName>
    <definedName name="_xlnm.Print_Area" localSheetId="20">'4.20 FIII ECO (NI) '!$A$1:$AB$15</definedName>
    <definedName name="_xlnm.Print_Area" localSheetId="3">'4.3 PAR NVO (NI)'!$A$1:$AB$26</definedName>
    <definedName name="_xlnm.Print_Area" localSheetId="4">'4.4 PAR NVO (C)'!$A$1:$AB$59</definedName>
    <definedName name="_xlnm.Print_Area" localSheetId="5">'4.5 ISR NVO (P)'!$A$1:$AB$32</definedName>
    <definedName name="_xlnm.Print_Area" localSheetId="6">'4.6 ISR NVO (NI)'!$A$1:$AB$17</definedName>
    <definedName name="_xlnm.Print_Area" localSheetId="7">'4.7 ISR ECO (T)'!$A$1:$AB$17</definedName>
    <definedName name="_xlnm.Print_Area" localSheetId="8">'4.8 INGESTION NUEVO (T)'!$A$1:$AB$18</definedName>
    <definedName name="_xlnm.Print_Area" localSheetId="9">'4.9 INGESTION NUEVO (P)'!$A$1:$AB$43</definedName>
    <definedName name="_xlnm.Print_Area" localSheetId="0">'ANEXO 4 CONCENTRADO'!$A$1:$M$26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0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0">'[2]ANEXO 4.9 ACCSXCONTRATO'!#REF!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0">'[2]ANEXO 3 PROG.PPTARIOS'!#REF!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0">'[2]ANEXO 4.9 ACCSXCONTRATO'!#REF!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0">'[2]ANEXO 4.9 ACCSXCONTRATO'!#REF!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0">#REF!</definedName>
    <definedName name="DE" localSheetId="3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0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0">#REF!</definedName>
    <definedName name="EW" localSheetId="3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0">#REF!</definedName>
    <definedName name="FECHAUTO" localSheetId="3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0">'[2]ANEXO 4.9 ACCSXCONTRATO'!#REF!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0">'[2]ACCCONVENIDAS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0">'[2]ANEXO 3 PROG.PPTARIOS'!#REF!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0">'[2]ANEXO 3 PROG.PPTARIOS'!#REF!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0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0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0">'[2]ANEXO 4.9 ACCSXCONTRATO'!#REF!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0">'[2]ANEXO 3 PROG.PPTARIOS'!#REF!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0">'[2]ANEXO 3 PROG.PPTARIOS'!#REF!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0">'[2]ANEXO 3 PROG.PPTARIOS'!#REF!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0">'[2]ANEXO 4.9 ACCSXCONTRATO'!#REF!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S">'[1]CUADRO 3'!$A$4</definedName>
    <definedName name="_xlnm.Print_Titles" localSheetId="1">'4.1 PAR NVO(T)'!$1:$9</definedName>
    <definedName name="_xlnm.Print_Titles" localSheetId="10">'4.10 INGESTION NVO (NI)'!$1:$9</definedName>
    <definedName name="_xlnm.Print_Titles" localSheetId="11">'4.11 INGESTION NVO (C)'!$1:$9</definedName>
    <definedName name="_xlnm.Print_Titles" localSheetId="12">'4.12 INGESTION ECO (P)'!$1:$9</definedName>
    <definedName name="_xlnm.Print_Titles" localSheetId="13">'4.13 INGESTION ECO (NI)'!$1:$9</definedName>
    <definedName name="_xlnm.Print_Titles" localSheetId="14">'4.14 FIV NVO (P)'!$1:$9</definedName>
    <definedName name="_xlnm.Print_Titles" localSheetId="15">'4.15 FIV NVO (NI)'!$1:$9</definedName>
    <definedName name="_xlnm.Print_Titles" localSheetId="16">'4.16 FIV ECO (NI)'!$1:$9</definedName>
    <definedName name="_xlnm.Print_Titles" localSheetId="17">'4.17 FIII NVO (T)'!$1:$9</definedName>
    <definedName name="_xlnm.Print_Titles" localSheetId="18">'4.18 FIII NVO (P)'!$1:$9</definedName>
    <definedName name="_xlnm.Print_Titles" localSheetId="19">'4.19 FIII NVO (NI)'!$1:$9</definedName>
    <definedName name="_xlnm.Print_Titles" localSheetId="2">'4.2 PAR NVO(P)'!$1:$9</definedName>
    <definedName name="_xlnm.Print_Titles" localSheetId="20">'4.20 FIII ECO (NI) '!$1:$9</definedName>
    <definedName name="_xlnm.Print_Titles" localSheetId="3">'4.3 PAR NVO (NI)'!$1:$9</definedName>
    <definedName name="_xlnm.Print_Titles" localSheetId="4">'4.4 PAR NVO (C)'!$1:$9</definedName>
    <definedName name="_xlnm.Print_Titles" localSheetId="5">'4.5 ISR NVO (P)'!$1:$9</definedName>
    <definedName name="_xlnm.Print_Titles" localSheetId="6">'4.6 ISR NVO (NI)'!$1:$9</definedName>
    <definedName name="_xlnm.Print_Titles" localSheetId="7">'4.7 ISR ECO (T)'!$1:$9</definedName>
    <definedName name="_xlnm.Print_Titles" localSheetId="8">'4.8 INGESTION NUEVO (T)'!$1:$9</definedName>
    <definedName name="_xlnm.Print_Titles" localSheetId="9">'4.9 INGESTION NUEVO (P)'!$1:$9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0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0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</definedNames>
  <calcPr calcId="179017"/>
</workbook>
</file>

<file path=xl/calcChain.xml><?xml version="1.0" encoding="utf-8"?>
<calcChain xmlns="http://schemas.openxmlformats.org/spreadsheetml/2006/main">
  <c r="J23" i="108" l="1"/>
  <c r="K25" i="108"/>
  <c r="K24" i="108"/>
  <c r="K22" i="108"/>
  <c r="K21" i="108"/>
  <c r="K19" i="108"/>
  <c r="K18" i="108"/>
  <c r="K16" i="108"/>
  <c r="K15" i="108"/>
  <c r="K13" i="108"/>
  <c r="M13" i="108" s="1"/>
  <c r="B12" i="108" l="1"/>
  <c r="C12" i="108"/>
  <c r="D12" i="108"/>
  <c r="E12" i="108"/>
  <c r="F12" i="108"/>
  <c r="G12" i="108"/>
  <c r="H12" i="108"/>
  <c r="I12" i="108"/>
  <c r="J12" i="108"/>
  <c r="K12" i="108" l="1"/>
  <c r="L24" i="108"/>
  <c r="M25" i="108" l="1"/>
  <c r="L25" i="108"/>
  <c r="L13" i="108"/>
  <c r="J17" i="108" l="1"/>
  <c r="L19" i="108" l="1"/>
  <c r="M15" i="108"/>
  <c r="L15" i="108"/>
  <c r="L16" i="108"/>
  <c r="L18" i="108"/>
  <c r="L21" i="108"/>
  <c r="L22" i="108"/>
  <c r="G23" i="108" l="1"/>
  <c r="G20" i="108"/>
  <c r="G17" i="108"/>
  <c r="G14" i="108"/>
  <c r="G26" i="108" l="1"/>
  <c r="M18" i="108"/>
  <c r="M24" i="108" l="1"/>
  <c r="I23" i="108"/>
  <c r="H23" i="108"/>
  <c r="E23" i="108"/>
  <c r="D23" i="108"/>
  <c r="C23" i="108"/>
  <c r="B23" i="108"/>
  <c r="M22" i="108"/>
  <c r="M21" i="108"/>
  <c r="J20" i="108"/>
  <c r="I20" i="108"/>
  <c r="H20" i="108"/>
  <c r="E20" i="108"/>
  <c r="D20" i="108"/>
  <c r="C20" i="108"/>
  <c r="B20" i="108"/>
  <c r="M19" i="108"/>
  <c r="I17" i="108"/>
  <c r="H17" i="108"/>
  <c r="K17" i="108" s="1"/>
  <c r="E17" i="108"/>
  <c r="D17" i="108"/>
  <c r="C17" i="108"/>
  <c r="B17" i="108"/>
  <c r="M16" i="108"/>
  <c r="F14" i="108"/>
  <c r="J14" i="108"/>
  <c r="I14" i="108"/>
  <c r="H14" i="108"/>
  <c r="K14" i="108" s="1"/>
  <c r="E14" i="108"/>
  <c r="D14" i="108"/>
  <c r="C14" i="108"/>
  <c r="B14" i="108"/>
  <c r="K23" i="108" l="1"/>
  <c r="J26" i="108"/>
  <c r="K20" i="108"/>
  <c r="M20" i="108" s="1"/>
  <c r="B26" i="108"/>
  <c r="C26" i="108"/>
  <c r="E26" i="108"/>
  <c r="H26" i="108"/>
  <c r="D26" i="108"/>
  <c r="I26" i="108"/>
  <c r="L14" i="108"/>
  <c r="M14" i="108"/>
  <c r="F20" i="108"/>
  <c r="L20" i="108" s="1"/>
  <c r="F23" i="108"/>
  <c r="F17" i="108"/>
  <c r="L17" i="108" s="1"/>
  <c r="M17" i="108"/>
  <c r="K26" i="108" l="1"/>
  <c r="M26" i="108"/>
  <c r="L23" i="108"/>
  <c r="F26" i="108"/>
  <c r="L26" i="108" s="1"/>
  <c r="M23" i="108"/>
  <c r="M12" i="108"/>
  <c r="L12" i="108"/>
</calcChain>
</file>

<file path=xl/sharedStrings.xml><?xml version="1.0" encoding="utf-8"?>
<sst xmlns="http://schemas.openxmlformats.org/spreadsheetml/2006/main" count="3962" uniqueCount="751">
  <si>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</si>
  <si>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</si>
  <si>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</si>
  <si>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</si>
  <si>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</si>
  <si>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</si>
  <si>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</si>
  <si>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</si>
  <si>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GASTOS DE OPERACION DE LA UNIDAD DE PROTECCION CIVIL</t>
  </si>
  <si>
    <t>GASTO DE OPERACION DE LA DIRECCION DE SEGURIDAD PUBLICA.</t>
  </si>
  <si>
    <t>GASTO DE OPERACION DEL REGISTRO CIVIL</t>
  </si>
  <si>
    <t>GASTO DE OPERACION DE CATASTRO MUNICIPAL</t>
  </si>
  <si>
    <t>SERVICIO DE LIMPIA Y ORNATO, (RECOLECCION, TRASLADO Y DISPONIBILIDAD DE RESIDUOS Y DESECHOS)</t>
  </si>
  <si>
    <t>ACONDICIONAMIENTO DEL BASURERO MUNICIPAL BALANCAN.</t>
  </si>
  <si>
    <t>ACONDICIONAMIENTO DEL BASURERO MUNICIPAL VILLA EL TRIUNFO</t>
  </si>
  <si>
    <t>BACHEO DE CONCRETO HIDRAULICO</t>
  </si>
  <si>
    <t>MANTENIMIENTO DE ESPACIOS Y EDIFICIOS PUBLICOS</t>
  </si>
  <si>
    <t>RASTREO DE CALLES DE TERRACERIA EN LA CD, BALANCAN</t>
  </si>
  <si>
    <t>RASTREO DE CAMINOS DE TERRACERIA EN COMUNIDADES</t>
  </si>
  <si>
    <t>MANTENIMIENTO DE PAISAJE URBANO Y ESPACIOS RECREATIVOS</t>
  </si>
  <si>
    <t>270010097</t>
  </si>
  <si>
    <t>270010049</t>
  </si>
  <si>
    <t>270010056</t>
  </si>
  <si>
    <t>MANTENIMIENTO DEL ALUMBRADO PUBLICO URBANO</t>
  </si>
  <si>
    <t>MANTENIMIENTO DE ALUMBRADO PUBLICO RURAL</t>
  </si>
  <si>
    <t>MANTENIMIENTO DEL PANTEON MUNICIPAL.</t>
  </si>
  <si>
    <t>MANTENIMIENTO DEL RASTRO MUNICIPAL</t>
  </si>
  <si>
    <t>GASTO DE OPERACION DE LA DIRECCION DE DESARROLLO</t>
  </si>
  <si>
    <t>270010089</t>
  </si>
  <si>
    <t>270010054</t>
  </si>
  <si>
    <t>270010016</t>
  </si>
  <si>
    <t>PROGRAMA DE APOYO A LA CAMPAÑA ZOOSANITARIA</t>
  </si>
  <si>
    <t>GASTO DE OPERACION DE LA DIRECCION DE FOMENTO ECONOMICO Y TURISMO</t>
  </si>
  <si>
    <t>EVENTOS ESPECIALES (TORNEO DE PESCA DEL ROBALO)</t>
  </si>
  <si>
    <t>270010415</t>
  </si>
  <si>
    <t>GASTO DE OPERACION DE LA DIRECCION DE PROTECCION AMBIENTAL Y DESARROLLO SUSTENTABLE</t>
  </si>
  <si>
    <t>EVENTOS ESPECIALES (DIA MUNDIAL DEL MEDIO AMBIENTE)</t>
  </si>
  <si>
    <t>PROGRAMA DE PALPACION DE LA HEMBRA BOVINA</t>
  </si>
  <si>
    <t>APOYO A PRODUCTORES CON SEMENTALES</t>
  </si>
  <si>
    <t>GASTO DE OPERACION DE LA DIRECCION DE ATENCION CIUDADANA</t>
  </si>
  <si>
    <t>GASTO DE OPERACION DE LA DIRECCION DE ATENCION A LA MUJERES</t>
  </si>
  <si>
    <t>GASTO DE OPERACION DE LA COORDINACION DEL DIF MUNICIPAL</t>
  </si>
  <si>
    <t>GASTO DE OPERACION DE LA UNIDAD BASICA DE REHABILITACION</t>
  </si>
  <si>
    <t>APOYOS SOCIALES (PERSONAS DE ESCASOS RECURSOS)</t>
  </si>
  <si>
    <t>AYUDA A INDIGENTES</t>
  </si>
  <si>
    <t>COPERACIONES Y AYUDAS (APOYO SIN FINES DE LUCRO)</t>
  </si>
  <si>
    <t>APOYOS SOCIALES (TERCERA EDAD Y ESCASOS RECURSOS)</t>
  </si>
  <si>
    <t>EVENTOS ESPECIALES (CELEBRACION DEL DIA DE REYES)</t>
  </si>
  <si>
    <t>EVENTO ESPECIAL (DIA INTERNACIONAL DE LA MUJER)</t>
  </si>
  <si>
    <t>EVENTOS ESPECIALES (DIA DEL ABUELO)</t>
  </si>
  <si>
    <t>PROGRAMA SONRISA DE MUJER</t>
  </si>
  <si>
    <t>PROGRAMA DE ATENCION A PERSONAS CON DIABETIS</t>
  </si>
  <si>
    <t>270010048</t>
  </si>
  <si>
    <t>270010015</t>
  </si>
  <si>
    <t>GASTO DE OPERACION DE LA DIRECCION DE EDUCACION, CULTURA Y RECREACION</t>
  </si>
  <si>
    <t>FESTEJO DEL DIA DEL MAESTRO</t>
  </si>
  <si>
    <t>EVENTOS ESPECIALES (FESTEJO DEL DIA DE LAS MADRES)</t>
  </si>
  <si>
    <t>EVENTOS ESPECIALES (CELEBRACION DE FERIA PATRONALES EN COMUNIDADES)</t>
  </si>
  <si>
    <t>EVENTOS ESPECIALES (FIESTAS PATRIAS)</t>
  </si>
  <si>
    <t>EVENTOS ESPECIALES(FOMENTO A LA CULTURA,EDUCACION DEPORTE,TEATRO Y ARTE)</t>
  </si>
  <si>
    <t>EVENTOS ESPECIALES (FIESTAS DECEMBRINAS)</t>
  </si>
  <si>
    <t>EVENTOS ESPECIALES (CELEBRACION DEL DIA DEL NIÑO)</t>
  </si>
  <si>
    <t>270010035</t>
  </si>
  <si>
    <t>270010060</t>
  </si>
  <si>
    <t>AMPLIACION DE RED DE DISTRIBUCION ELECTRICA EN MEDIA Y BAJA TENSION</t>
  </si>
  <si>
    <t>GRAVADO DE CALLES DE LA VILLA EL TRIUNFO</t>
  </si>
  <si>
    <t>REHABILITACION DE CAMINO DE ACCESO</t>
  </si>
  <si>
    <t>270010019</t>
  </si>
  <si>
    <t>270010078</t>
  </si>
  <si>
    <t>270010038</t>
  </si>
  <si>
    <t>RESOLUCION ARBITRAL DE LA JUNTA DE CONCILIACION Y ARBITRAJE (LAUDOS LABORALES)</t>
  </si>
  <si>
    <t>GASTOS DE LIQUIDACIONES E INDEMNIZACIONES</t>
  </si>
  <si>
    <t>GASTO DE OPERACION DE LA DIRECCION DE ADMINISTRACION</t>
  </si>
  <si>
    <t>GASTO DE OPERACION DE LA DIRECCION DE ASUNTOS JURIDICOS</t>
  </si>
  <si>
    <t>GASTO DEL SERVICIO DE ENERGIA ELECTRICA, ALUMBRADO PUBLICO Y EDIFICIOS</t>
  </si>
  <si>
    <t>GASTO DE OPERACION DE LA CENTRAL DE MAQUINARIA</t>
  </si>
  <si>
    <t>GASTO DE OPERACION DE LA BIBLIOTECA MUNICIPAL</t>
  </si>
  <si>
    <t>GASTO DE OPERACION DE LA COORDINACION DE ORGANIZACION SOCIAL</t>
  </si>
  <si>
    <t>GASTO DE OPERACION DE LA JUNTA DE RECLUTAMIENTO</t>
  </si>
  <si>
    <t>GASTO DE OPERACION DE LA CASA DE LA CULTURA</t>
  </si>
  <si>
    <t>APOYOS SOCIALES PARA CONTIGENCIA POR FENOMENOS NATURALES</t>
  </si>
  <si>
    <t>GASTO DE OPERACION DE LA DIRECCON DE OBRAS PUBLICAS, ORDENAMIENTO TERRITORIAL Y SERVICIOS MUNICIPALES</t>
  </si>
  <si>
    <t>GASTOS DE OPERACIÓN DE LA COORDINACIÓN DEL RAMO 33</t>
  </si>
  <si>
    <t>GASTO DE OPERACION DE LA DIRECCION DE PROGRAMACION</t>
  </si>
  <si>
    <t>PROGRAMA DE EVALUACION DE LOS RECURSOS FEDERALES DEL FONDO DE APORTACIONES PARA LA INFRAESTRUCTURA SOCIAL MUNICIPAL</t>
  </si>
  <si>
    <t>GASTO DE OPERACION DE LA PRESIDENCIA MUNICIPAL</t>
  </si>
  <si>
    <t>GASTO DE OPERACION DE LA SECRETARIA DEL AYUNTAMIENTO</t>
  </si>
  <si>
    <t>GASTO DE OPERACION DE LA COORDINACION DE DELEGADOS</t>
  </si>
  <si>
    <t>GASTO DE OPERACION DIRECCION DE FINANZAS MUNICIPAL</t>
  </si>
  <si>
    <t>PROGRAMA DE PROMOCION Y COBRO DE IMPUESTO PREDIAL</t>
  </si>
  <si>
    <t>PROGRAMA DE NORMATIVIDAD Y FISCALIZACION</t>
  </si>
  <si>
    <t>PBR001</t>
  </si>
  <si>
    <t>PBR002</t>
  </si>
  <si>
    <t>PBR003</t>
  </si>
  <si>
    <t>PBR004</t>
  </si>
  <si>
    <t>PBR006</t>
  </si>
  <si>
    <t>META ANUAL</t>
  </si>
  <si>
    <t>servicio de Alumbrado Público</t>
  </si>
  <si>
    <t>Fomento a la Educación</t>
  </si>
  <si>
    <t>Drenaje y Alcantarillado</t>
  </si>
  <si>
    <t>Electrificación</t>
  </si>
  <si>
    <t>Urbanización</t>
  </si>
  <si>
    <t>Carreteras</t>
  </si>
  <si>
    <t>Infraestructura para la Educacion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</si>
  <si>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</si>
  <si>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</si>
  <si>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</si>
  <si>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</si>
  <si>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</si>
  <si>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</si>
  <si>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</si>
  <si>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</si>
  <si>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</si>
  <si>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</si>
  <si>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</si>
  <si>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</si>
  <si>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</si>
  <si>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</si>
  <si>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</si>
  <si>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</si>
  <si>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</si>
  <si>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</si>
  <si>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</si>
  <si>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</si>
  <si>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</si>
  <si>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</si>
  <si>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</si>
  <si>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</si>
  <si>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</si>
  <si>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</si>
  <si>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</si>
  <si>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</si>
  <si>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</si>
  <si>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</si>
  <si>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</si>
  <si>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</si>
  <si>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</si>
  <si>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34-006-K003</t>
  </si>
  <si>
    <t>34-006-K004</t>
  </si>
  <si>
    <t>34-006-K008</t>
  </si>
  <si>
    <t>34-006-K034</t>
  </si>
  <si>
    <t>Actividades de Apoyo Administrativo</t>
  </si>
  <si>
    <t>Salvaguarda de la Integridad Física y Patrimonial de los Habitantes</t>
  </si>
  <si>
    <t>11-008-E46</t>
  </si>
  <si>
    <t>08-006-K005</t>
  </si>
  <si>
    <t>08-006-E50</t>
  </si>
  <si>
    <t>Protección Civil</t>
  </si>
  <si>
    <t>17-044-E029</t>
  </si>
  <si>
    <t>SITUACION: CANCELADOS</t>
  </si>
  <si>
    <t>Desarrollo Regional</t>
  </si>
  <si>
    <t>06-016-F25</t>
  </si>
  <si>
    <t>Desarrollo Pecuario</t>
  </si>
  <si>
    <t>06-016-F002</t>
  </si>
  <si>
    <t>Política y Gobierno</t>
  </si>
  <si>
    <t>02-025-P005</t>
  </si>
  <si>
    <t>Administración Financiera</t>
  </si>
  <si>
    <t>03-042-P009</t>
  </si>
  <si>
    <t>Mantenimiento y Limpieza a vialidades y Espacios Públicos</t>
  </si>
  <si>
    <t>08-006-E49</t>
  </si>
  <si>
    <t>Desarrollo Agrícola</t>
  </si>
  <si>
    <t>Planeación del Desarrollo Urbano y Ordenamiento Territorial</t>
  </si>
  <si>
    <t>34-013-P002</t>
  </si>
  <si>
    <t>Planeación, Estadística e Indicadores</t>
  </si>
  <si>
    <t>04-007-P003</t>
  </si>
  <si>
    <t>Servicio de Agua Potable</t>
  </si>
  <si>
    <t>03-025-E001</t>
  </si>
  <si>
    <t>Recolección, Traslado y Disposición Final de Residuos Sólidos</t>
  </si>
  <si>
    <t>08-039-E48</t>
  </si>
  <si>
    <t>Vigilancia del Tránsito</t>
  </si>
  <si>
    <t>12-009-E019</t>
  </si>
  <si>
    <t>Asistencia Social y Atención a Grupos Vulnerables</t>
  </si>
  <si>
    <t>15-038-F27</t>
  </si>
  <si>
    <t>Servicios a Panteones</t>
  </si>
  <si>
    <t>08-006-E52</t>
  </si>
  <si>
    <t>Servicios a Rastros</t>
  </si>
  <si>
    <t>08-006-E53</t>
  </si>
  <si>
    <t>Apoyo al Fomento de la Cultura Ambiental</t>
  </si>
  <si>
    <t>16-034-F021</t>
  </si>
  <si>
    <t>Ferias y Exposiciones Nacionales e Internacionales.</t>
  </si>
  <si>
    <t>07-023-F028</t>
  </si>
  <si>
    <t>18-001-F27</t>
  </si>
  <si>
    <t>Fomento a la Cultura y las Artes</t>
  </si>
  <si>
    <t>09-021-F30</t>
  </si>
  <si>
    <t>Fomento al Deporte y Recreación</t>
  </si>
  <si>
    <t>Atención a Emergencias para la Protección Civil</t>
  </si>
  <si>
    <t>17-044-N002</t>
  </si>
  <si>
    <t>Registro e Identificación de Población</t>
  </si>
  <si>
    <t>02-043-E47</t>
  </si>
  <si>
    <t>03-040-E47</t>
  </si>
  <si>
    <t>06-018-F001</t>
  </si>
  <si>
    <t>Apoyo Turístico</t>
  </si>
  <si>
    <t>07-023-F008</t>
  </si>
  <si>
    <t>14-001-F27</t>
  </si>
  <si>
    <t>01-001-F27</t>
  </si>
  <si>
    <t>18-021-F30</t>
  </si>
  <si>
    <t>18-021-F31</t>
  </si>
  <si>
    <t>Responsabilidades, Resoluciones Judiciales y Pago de Liquidaciones</t>
  </si>
  <si>
    <t>10-040-L002</t>
  </si>
  <si>
    <t>13-040-L002</t>
  </si>
  <si>
    <t>10-040-M001</t>
  </si>
  <si>
    <t>13-040-M001</t>
  </si>
  <si>
    <t>08-006-M001</t>
  </si>
  <si>
    <t>09-040-M001</t>
  </si>
  <si>
    <t>02-040-M001</t>
  </si>
  <si>
    <t>Evaluación y Control</t>
  </si>
  <si>
    <t>05-007-O001</t>
  </si>
  <si>
    <t>08-006-P002</t>
  </si>
  <si>
    <t>04-032-P003</t>
  </si>
  <si>
    <t>01-025-P005</t>
  </si>
  <si>
    <t>07-044-E029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</si>
  <si>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</si>
  <si>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</si>
  <si>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</si>
  <si>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</si>
  <si>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</si>
  <si>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</si>
  <si>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</si>
  <si>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</si>
  <si>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</si>
  <si>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</si>
  <si>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(CORRIENTE , CAPITAL Y OTROS)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</si>
  <si>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</si>
  <si>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</si>
  <si>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</si>
  <si>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</si>
  <si>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</si>
  <si>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CONCLUIDAS</t>
  </si>
  <si>
    <t xml:space="preserve">PARTICIPACIONES </t>
  </si>
  <si>
    <t xml:space="preserve"> NUEVO</t>
  </si>
  <si>
    <t>INGRESOS DE GESTION</t>
  </si>
  <si>
    <t>- NUEVO</t>
  </si>
  <si>
    <t>_ECONOMIA</t>
  </si>
  <si>
    <t>FONDO III</t>
  </si>
  <si>
    <t>FONDO IV</t>
  </si>
  <si>
    <t>TOTALES</t>
  </si>
  <si>
    <t>01-021-F31</t>
  </si>
  <si>
    <t>APOYO AL DEPORTE (SINDICALIZADOS)</t>
  </si>
  <si>
    <t>16-040-M001</t>
  </si>
  <si>
    <t>GASTO DE OPERACION DE LA CONTRALORIA MUNICIPAL</t>
  </si>
  <si>
    <t>270010213</t>
  </si>
  <si>
    <t>270010002</t>
  </si>
  <si>
    <t>270010164</t>
  </si>
  <si>
    <t>270010009</t>
  </si>
  <si>
    <t>PARTICIPACIONES CONCLUIDO SITUACION NUEVO</t>
  </si>
  <si>
    <t>VI, EL TRIUNFO</t>
  </si>
  <si>
    <t>PARTICIPACIONES</t>
  </si>
  <si>
    <t>CONCLUIDO</t>
  </si>
  <si>
    <t>GASTO CORRIENTE</t>
  </si>
  <si>
    <t>ADMINISTRACION</t>
  </si>
  <si>
    <t>CD, BALANCÁN</t>
  </si>
  <si>
    <t>1 OPERACION</t>
  </si>
  <si>
    <t>SUBTOTAL E019</t>
  </si>
  <si>
    <t>1 SERVICIOS</t>
  </si>
  <si>
    <t>SUBTOTAL E029</t>
  </si>
  <si>
    <t>SUBTOTAL E46</t>
  </si>
  <si>
    <t>SUBTOTAL E47</t>
  </si>
  <si>
    <t>SUBTOTAL E48</t>
  </si>
  <si>
    <t>1 MANTENIMIENTO</t>
  </si>
  <si>
    <t>SUBTOTAL E49</t>
  </si>
  <si>
    <t>EJ, MISSICAB (LA PITA)</t>
  </si>
  <si>
    <t>RA, ZACATECAS</t>
  </si>
  <si>
    <t>1 EVENTOS</t>
  </si>
  <si>
    <t>SUBTOTAL F008</t>
  </si>
  <si>
    <t>SUBTOTAL F021</t>
  </si>
  <si>
    <t>SUBTOTAL F028</t>
  </si>
  <si>
    <t>1 APOYO</t>
  </si>
  <si>
    <t>1 HORAS</t>
  </si>
  <si>
    <t>1 PROGRAMA</t>
  </si>
  <si>
    <t>1 ACONDICIONAMIENTO</t>
  </si>
  <si>
    <t>SUBTOTAL F27</t>
  </si>
  <si>
    <t>SUBTOTAL F30</t>
  </si>
  <si>
    <t>09-021-F31</t>
  </si>
  <si>
    <t>SUBTOTAL F31</t>
  </si>
  <si>
    <t>SUBTOTAL L002</t>
  </si>
  <si>
    <t>SUBTOTAL M001</t>
  </si>
  <si>
    <t>SUBTOTAL N002</t>
  </si>
  <si>
    <t>SUBTOTAL O001</t>
  </si>
  <si>
    <t>SUBTOTAL P002</t>
  </si>
  <si>
    <t>SUBTOTAL P003</t>
  </si>
  <si>
    <t>SUBTOTAL P005</t>
  </si>
  <si>
    <t>SUBTOTAL P009</t>
  </si>
  <si>
    <t>SUBTOTAL P010</t>
  </si>
  <si>
    <t>TOTAL CONCLUIDO SITUACION NUEVO</t>
  </si>
  <si>
    <t>GASTO DE CAPITAL</t>
  </si>
  <si>
    <t>TOTAL CONCLUIDO SITUACION ECONOMÍAS</t>
  </si>
  <si>
    <t>PROCEDENCIA: PARTICIPACIONES NUEVO</t>
  </si>
  <si>
    <t>PARTICIPACIONES NO INICIADO SITUACION NUEVO</t>
  </si>
  <si>
    <t>NO INICIADO</t>
  </si>
  <si>
    <t>TOTAL NO INICIADO SITUACION NUEVO</t>
  </si>
  <si>
    <t>PARTICIPACIONES CANCELADO SITUACION NUEVO</t>
  </si>
  <si>
    <t>CANCELADO</t>
  </si>
  <si>
    <t>SUBTOTAL E50</t>
  </si>
  <si>
    <t>SUBTOTAL E52</t>
  </si>
  <si>
    <t>SUBTOTAL E53</t>
  </si>
  <si>
    <t>SUBTOTAL F001</t>
  </si>
  <si>
    <t>SUBTOTAL K005</t>
  </si>
  <si>
    <t>TOTAL CANCELADO SITUACION NUEVO</t>
  </si>
  <si>
    <t>ISR PARTICIPABLE</t>
  </si>
  <si>
    <t>CONTRATO</t>
  </si>
  <si>
    <t>ISR PARTICIPABLE CONCLUIDO SITUACION ECONOMÍAS</t>
  </si>
  <si>
    <t>PROCEDENCIA: PARTICIPACIONES</t>
  </si>
  <si>
    <t xml:space="preserve">PROCEDENCIA: PARTICIPACIONES </t>
  </si>
  <si>
    <t>PROCEDENCIA: ISR PARTICIPABLE ECONOMIAS</t>
  </si>
  <si>
    <t>ISR PARTICIPABLE NO INICIADO SITUACION NUEVO</t>
  </si>
  <si>
    <t>INGRESOS DE GESTIÓN</t>
  </si>
  <si>
    <t>1 APORTACION</t>
  </si>
  <si>
    <t>SUBTOTAL E001</t>
  </si>
  <si>
    <t>APORTACION MUNICIPAL SEGÚN CONVENIO (FORTASEG) PARA LA REESTRUCTURACON Y HOMOLOGACION SALARIAL DE LOS ELEMENTOS POLICIALES Y GASTOS DE
OPERACIÓN</t>
  </si>
  <si>
    <t>270010103</t>
  </si>
  <si>
    <t>RA, EL FAUSTINO</t>
  </si>
  <si>
    <t>EJ, LIC. CARLOS A. MADRAZO BECERRA</t>
  </si>
  <si>
    <t>PO, NETZAHUALCÓYOTL (SANTA ANA)</t>
  </si>
  <si>
    <t>EJ, PARAÍSO (EL TINTO)</t>
  </si>
  <si>
    <t>PO, GRAL. LUIS FELIPE DOMÍNGUEZ SUÁREZ , (ARENAL)</t>
  </si>
  <si>
    <t>SUBTOTAL F002</t>
  </si>
  <si>
    <t>SUBTOTAL F25</t>
  </si>
  <si>
    <t>03-033-P005</t>
  </si>
  <si>
    <t>PROCEDENCIA: INGRESOS DE GESTION ECONOMIAS</t>
  </si>
  <si>
    <t>INGRESOS DE GESTIÓN NO INICIADO SITUACION NUEVO</t>
  </si>
  <si>
    <t>EJ, CONSTITUCIÓN</t>
  </si>
  <si>
    <t>EJ, MIGUEL HIDALGO Y COSTILLA</t>
  </si>
  <si>
    <t>FIII FONDO DE APORTACIONES PARA LA INFRAESTRUCTURA SOCIAL MUNICIPAL (FISM)</t>
  </si>
  <si>
    <t>EJ, FRANCISCO VILLA</t>
  </si>
  <si>
    <t>EJ, JOLOCHERO</t>
  </si>
  <si>
    <t>EJ, OJO DE AGUA</t>
  </si>
  <si>
    <t>EJ, EL CHAMIZAL</t>
  </si>
  <si>
    <t>EJ, AGRICULTORES DEL NORTE 1 RA. SECCIÓN</t>
  </si>
  <si>
    <t>EJ, EL RAMONAL</t>
  </si>
  <si>
    <t>EJ, EL CAPULÍN</t>
  </si>
  <si>
    <t>1 CONSTRUCCION</t>
  </si>
  <si>
    <t>EJ, EL NARANJITO</t>
  </si>
  <si>
    <t>SUBTOTAL F29</t>
  </si>
  <si>
    <t>SUBTOTAL K003</t>
  </si>
  <si>
    <t>SUBTOTAL K004</t>
  </si>
  <si>
    <t>12 KILOMETRO</t>
  </si>
  <si>
    <t>4 KILOMETRO</t>
  </si>
  <si>
    <t>2 KILOMETRO</t>
  </si>
  <si>
    <t>EJ, LOS CENOTES</t>
  </si>
  <si>
    <t>1 KILOMETRO</t>
  </si>
  <si>
    <t>SUBTOTAL K008</t>
  </si>
  <si>
    <t>EJ, ARROYO EL TRIUNFO 1 RA. SECCIÓN</t>
  </si>
  <si>
    <t>SUBTOTAL K034</t>
  </si>
  <si>
    <t>FIII FONDO DE APORTACIONES PARA LA INFRAESTRUCTURA SOCIAL MUNICIPAL (FISM) NO INICIADO SITUACION NUEVO</t>
  </si>
  <si>
    <t>FIV FONDO DE APORTACIONES PARA EL FORTALECIMIENTO DE LOS MUNICIPIOS (FORTAMUN)</t>
  </si>
  <si>
    <t>PROCEDENCIA: FIV FONDO DE APORTACIONES PARA EL FORTALECIMIENTO DE LOS MUNICIPIOS (FORTAMUN) ECONOMIAS</t>
  </si>
  <si>
    <t>FIV FONDO DE APORTACIONES PARA EL FORTALECIMIENTO DE LOS MUNICIPIOS (FORTAMUN) NO INICIADO SITUACION NUEVO</t>
  </si>
  <si>
    <t>ISP07</t>
  </si>
  <si>
    <t>01/01/2018</t>
  </si>
  <si>
    <t>01/02/2018</t>
  </si>
  <si>
    <t>31/03/2018</t>
  </si>
  <si>
    <t>28/02/2018</t>
  </si>
  <si>
    <t>ISP05</t>
  </si>
  <si>
    <t>ISP06</t>
  </si>
  <si>
    <t>EVENTOS ESPECIALES (FOMENTO A LOS VALORES CULTURALES CARNAVAL BALANCAN 2018)</t>
  </si>
  <si>
    <t>GCP32</t>
  </si>
  <si>
    <t>RESOLUCIONES JUDICIALES, ADMINISTRATIVAS, FINANCIERAS Y MERCANTILES</t>
  </si>
  <si>
    <t>31/12/2018</t>
  </si>
  <si>
    <t>No. 45 27/DICIEMBRE/2017</t>
  </si>
  <si>
    <t>NO. 46 05/ENERO/2018</t>
  </si>
  <si>
    <t>SITUACION: EN PROCESO</t>
  </si>
  <si>
    <t>PARTICIPACIONES EN PROCESO SITUACION NUEVO</t>
  </si>
  <si>
    <t>GCP18</t>
  </si>
  <si>
    <t>GCP23</t>
  </si>
  <si>
    <t>GCP19</t>
  </si>
  <si>
    <t>GCP20</t>
  </si>
  <si>
    <t>GCP22</t>
  </si>
  <si>
    <t>01/12/2018</t>
  </si>
  <si>
    <t>GCP06</t>
  </si>
  <si>
    <t>GCP07</t>
  </si>
  <si>
    <t>GCP14</t>
  </si>
  <si>
    <t>ISP08</t>
  </si>
  <si>
    <t>EVENTOS ESPECIALES (FERIA TABASCO 2018)</t>
  </si>
  <si>
    <t>01/03/2018</t>
  </si>
  <si>
    <t>31/05/2018</t>
  </si>
  <si>
    <t>ISP02</t>
  </si>
  <si>
    <t>GCP30</t>
  </si>
  <si>
    <t>GCP13</t>
  </si>
  <si>
    <t>GCP12</t>
  </si>
  <si>
    <t>ISP01</t>
  </si>
  <si>
    <t>GCP25</t>
  </si>
  <si>
    <t>GASTO DE OPERACIÓN DE LA COORDINACION ADMINISTRATIVA DEL DIF</t>
  </si>
  <si>
    <t>GCP15</t>
  </si>
  <si>
    <t>ISP18</t>
  </si>
  <si>
    <t>EVENTOS ESPECIALES (FERIA PATRONAL SAN MARCO-2018)</t>
  </si>
  <si>
    <t>GCP09</t>
  </si>
  <si>
    <t>GCP17</t>
  </si>
  <si>
    <t>GCP28</t>
  </si>
  <si>
    <t>GCP27</t>
  </si>
  <si>
    <t>GCP16</t>
  </si>
  <si>
    <t>GCP29</t>
  </si>
  <si>
    <t>GCP11</t>
  </si>
  <si>
    <t>GCP26</t>
  </si>
  <si>
    <t>GCP21</t>
  </si>
  <si>
    <t>ISP32</t>
  </si>
  <si>
    <t>APORTACION POR SERVICIO DE TRASLADO, ALMACENAMIENTO, SUMINISTRO Y ADMINISTRACION DE COMBUSTIBLE (CONVENIO SERNAPAM)</t>
  </si>
  <si>
    <t>GCP10</t>
  </si>
  <si>
    <t>GCP05</t>
  </si>
  <si>
    <t>GCP08</t>
  </si>
  <si>
    <t>GCP04</t>
  </si>
  <si>
    <t>GCP24</t>
  </si>
  <si>
    <t>GCP01</t>
  </si>
  <si>
    <t>GCP02</t>
  </si>
  <si>
    <t>GCP03</t>
  </si>
  <si>
    <t>TOTAL EN PROCESO SITUACION NUEVO</t>
  </si>
  <si>
    <t>ISP24</t>
  </si>
  <si>
    <t>GASTOS DE ACTIVIDADES DE SEMANA SANTA 2018</t>
  </si>
  <si>
    <t>30/04/2018</t>
  </si>
  <si>
    <t>ISP12</t>
  </si>
  <si>
    <t>EVENTOS ESPECIALES (FIESTA DEL QUESO DE PORO BALANCAN 2018)</t>
  </si>
  <si>
    <t>10-001-F27</t>
  </si>
  <si>
    <t>ISP27</t>
  </si>
  <si>
    <t>APOYO CON EL PROGRAMA DE LENTES PARA EL PERSONAL SINDICALIZADO</t>
  </si>
  <si>
    <t>01/06/2018</t>
  </si>
  <si>
    <t>31/08/2018</t>
  </si>
  <si>
    <t>ISP21</t>
  </si>
  <si>
    <t>ISP23</t>
  </si>
  <si>
    <t>ISP04</t>
  </si>
  <si>
    <t>ISP03</t>
  </si>
  <si>
    <t>09-014-F29</t>
  </si>
  <si>
    <t>ISP31</t>
  </si>
  <si>
    <t>BECAS A LOS HIJOS DEL PERSONAL SINDICALIZADO DE EDUCACION SUPERIOR</t>
  </si>
  <si>
    <t>1 BECAS</t>
  </si>
  <si>
    <t>ISP30</t>
  </si>
  <si>
    <t>BECAS A LOS HIJOS DEL PERSONAL SINDICALIZADO DE EDUCACION MEDIA SUPERIOR</t>
  </si>
  <si>
    <t>ISP28</t>
  </si>
  <si>
    <t>BECAS A LOS HIJOS DEL PERSONAL SINDICALIZADO DE EDUCACION PRIMARIA</t>
  </si>
  <si>
    <t>ISP29</t>
  </si>
  <si>
    <t>BECAS A LOS HIJOS DEL PERSONAL SINDICALIZADO DE EDUCACION SECUNDARIA</t>
  </si>
  <si>
    <t>ISP13</t>
  </si>
  <si>
    <t>ISP11</t>
  </si>
  <si>
    <t>01/04/2018</t>
  </si>
  <si>
    <t>ISP09</t>
  </si>
  <si>
    <t>ISP26</t>
  </si>
  <si>
    <t>01/07/2018</t>
  </si>
  <si>
    <t>30/09/2018</t>
  </si>
  <si>
    <t>OPP09</t>
  </si>
  <si>
    <t>2300 METROS CUADRADOS</t>
  </si>
  <si>
    <t>30/06/2018</t>
  </si>
  <si>
    <t>ISP22</t>
  </si>
  <si>
    <t>EROGACIONES COMPLEMENTARIAS (PARTICIPACIONES 2018)</t>
  </si>
  <si>
    <t>NO. 47 02/FEBRERO/2018</t>
  </si>
  <si>
    <t>APOYO CON MATERIAL DEPORTIVO</t>
  </si>
  <si>
    <t>EROGACIONES COMPLEMENTARIAS (ISR PARTICIPABLE REMANENTE 2017)</t>
  </si>
  <si>
    <t>NO. 48 09/MARZO/2018</t>
  </si>
  <si>
    <t>GASTO DE OPERACION DE LA DIRECCION DE ADMINISTRACION (REMANENTE DE ISR PARTICIPABLE 2017)</t>
  </si>
  <si>
    <t>EROGACIONES COMPLEMENTARIAS (ISR PARTICIPABLE 2018)</t>
  </si>
  <si>
    <t>APORTACION PARA PAGO DE ENERGIA ELECTRICA AL SISTEMA DE AGUA Y SANEAMIENTO (SASMUB)</t>
  </si>
  <si>
    <t>PARTICIPACION POR EL COBRO DE IMPUESTO PREDIAL (7% Y 10%)</t>
  </si>
  <si>
    <t>GASTO DE OPERACION DE LA PRESIDENCIA MUNICIPAL (INGRESOS DE GESTION REMANENTE 2017)</t>
  </si>
  <si>
    <t>OPP01</t>
  </si>
  <si>
    <t>568 METROS CUADRADOS</t>
  </si>
  <si>
    <t>31/07/2018</t>
  </si>
  <si>
    <t>09/02/2018</t>
  </si>
  <si>
    <t>OPP08</t>
  </si>
  <si>
    <t>16000 METROS CUADRADOS</t>
  </si>
  <si>
    <t>OPP06</t>
  </si>
  <si>
    <t>OPP07</t>
  </si>
  <si>
    <t>9703 METROS CUADRADOS</t>
  </si>
  <si>
    <t>OPP02</t>
  </si>
  <si>
    <t>OPP03</t>
  </si>
  <si>
    <t>OPP04</t>
  </si>
  <si>
    <t>01/10/2018</t>
  </si>
  <si>
    <t>30/11/2018</t>
  </si>
  <si>
    <t>OPP05</t>
  </si>
  <si>
    <t>ISP15</t>
  </si>
  <si>
    <t>ISP16</t>
  </si>
  <si>
    <t>ISP19</t>
  </si>
  <si>
    <t>ISP14</t>
  </si>
  <si>
    <t>01/08/2018</t>
  </si>
  <si>
    <t>31/10/2018</t>
  </si>
  <si>
    <t>ISP17</t>
  </si>
  <si>
    <t>ISP20</t>
  </si>
  <si>
    <t>01/11/2018</t>
  </si>
  <si>
    <t>ISP10</t>
  </si>
  <si>
    <t>ISP25</t>
  </si>
  <si>
    <t>GCP31</t>
  </si>
  <si>
    <t>02/01/2018</t>
  </si>
  <si>
    <t>PBR008</t>
  </si>
  <si>
    <t>02/03/2018</t>
  </si>
  <si>
    <t>GCI01</t>
  </si>
  <si>
    <t>TOTAL EN PROCESO SITUACION ECONOMÍAS</t>
  </si>
  <si>
    <t>PROCEDENCIA: ISR PARTICIPABLE NUEVOS</t>
  </si>
  <si>
    <t>PROCEDENCIA: INGRESOS DE GESTION NUEVO</t>
  </si>
  <si>
    <t>INGRESOS DE GESTIÓN EN PROCESO SITUACION NUEVO</t>
  </si>
  <si>
    <t>ISR54</t>
  </si>
  <si>
    <t>GCR32</t>
  </si>
  <si>
    <t>GCR30</t>
  </si>
  <si>
    <t>GCR33</t>
  </si>
  <si>
    <t>INGRESOS DE GESTIÓN EN PROCESO SITUACION ECONOMÍAS</t>
  </si>
  <si>
    <t>GCR31</t>
  </si>
  <si>
    <t>GCR53</t>
  </si>
  <si>
    <t>OPR02</t>
  </si>
  <si>
    <t>OPR01</t>
  </si>
  <si>
    <t>OPR03</t>
  </si>
  <si>
    <t>ISR55</t>
  </si>
  <si>
    <t>5000 PRODUCTORES</t>
  </si>
  <si>
    <t>ISR53</t>
  </si>
  <si>
    <t>ISR52</t>
  </si>
  <si>
    <t>GCR50</t>
  </si>
  <si>
    <t>ISR51</t>
  </si>
  <si>
    <t>EVENTO OFICIAL DEL TERCER INFORME DE GOBIERNO MUNICIPAL 2018</t>
  </si>
  <si>
    <t>GCR52</t>
  </si>
  <si>
    <t>GCR51</t>
  </si>
  <si>
    <t>EROGACIONES COMPLEMENTARIAS (INGRESOS DE GESTION 2018)</t>
  </si>
  <si>
    <t>INGRESOS DE GESTIÓN NO INICIADO SITUACION ECONOMÍAS</t>
  </si>
  <si>
    <t>EROGACIONES COMPLEMENTARIAS (INGRESOS DE GESTION REMANENTE 2017)</t>
  </si>
  <si>
    <t>TOTAL NO INICIADO SITUACION ECONOMÍAS</t>
  </si>
  <si>
    <t>PROCEDENCIA: FIII FONDO DE APORTACIONES PARA LA INFRAESTRUCTURA SOCIAL MUNICIPAL (FISM) NUEVO</t>
  </si>
  <si>
    <t>FIII FONDO DE APORTACIONES PARA LA INFRAESTRUCTURA SOCIAL MUNICIPAL (FISM) EN PROCESO SITUACION NUEVO</t>
  </si>
  <si>
    <t>OP3-003</t>
  </si>
  <si>
    <t>CONSTRUCCION DE RED DE DRENAJE SANITARIO</t>
  </si>
  <si>
    <t>12278 M.L.</t>
  </si>
  <si>
    <t>10/02/2018</t>
  </si>
  <si>
    <t>12/03/2018</t>
  </si>
  <si>
    <t>OP3-002</t>
  </si>
  <si>
    <t>5455 M.L.</t>
  </si>
  <si>
    <t>OP3-001</t>
  </si>
  <si>
    <t>CONSTRUCCION DE RED DE DRENAJE SANITARIO EN LAS CALLES LAZARO CARDENAS DEL RIO, CARLOS A. MADRAZO Y CRISTOBAL COLON</t>
  </si>
  <si>
    <t>882 M.L.</t>
  </si>
  <si>
    <t>09/06/2018</t>
  </si>
  <si>
    <t>OP3-005</t>
  </si>
  <si>
    <t>25/05/2018</t>
  </si>
  <si>
    <t>OP3-010</t>
  </si>
  <si>
    <t>14/02/2018</t>
  </si>
  <si>
    <t>16/03/2018</t>
  </si>
  <si>
    <t>29/05/2018</t>
  </si>
  <si>
    <t>OP3-011</t>
  </si>
  <si>
    <t>OP3-004</t>
  </si>
  <si>
    <t>OP3-009</t>
  </si>
  <si>
    <t>15/05/2018</t>
  </si>
  <si>
    <t>OP3-012</t>
  </si>
  <si>
    <t>OP3-006</t>
  </si>
  <si>
    <t>12/02/2018</t>
  </si>
  <si>
    <t>14/03/2018</t>
  </si>
  <si>
    <t>27/05/2018</t>
  </si>
  <si>
    <t>OP3-008</t>
  </si>
  <si>
    <t>OP3-007</t>
  </si>
  <si>
    <t>PROCEDENCIA: FIII FONDO DE APORTACIONES PARA LA INFRAESTRUCTURA SOCIAL MUNICIPAL (FISM) ECONOMIAS</t>
  </si>
  <si>
    <t>OP3-013</t>
  </si>
  <si>
    <t>AMPLIACION DE RED DE DRENAJE SANITARIO</t>
  </si>
  <si>
    <t>1865 M.L.</t>
  </si>
  <si>
    <t>04/03/2018</t>
  </si>
  <si>
    <t>OP3-018</t>
  </si>
  <si>
    <t>49 POSTES</t>
  </si>
  <si>
    <t>06/03/2018</t>
  </si>
  <si>
    <t>03/07/2018</t>
  </si>
  <si>
    <t>NO. 49 09/MARZO/2018</t>
  </si>
  <si>
    <t>OP3-028</t>
  </si>
  <si>
    <t>REHABILITACION DE CAMINO SACACOSECHA EN EL EJ. JOLOCHERO EN EL MUNICIPIO DE BALANCAN, TABASCO, 40% FISM</t>
  </si>
  <si>
    <t>05/06/2018</t>
  </si>
  <si>
    <t>OP3-030</t>
  </si>
  <si>
    <t>REHABILITACION DE CAMINO SACACOSECHA EN EL EJ. EL CHAMIZAL EN EL MUNICIPIO DE BALANCAN, TABASCO, 40% FISM</t>
  </si>
  <si>
    <t>OP3-022</t>
  </si>
  <si>
    <t>REHABILITACION DE CAMINO SACACOSECHA EN EL EJ. LOS CENOTES EN EL MUNICIPIO DE BALANCAN, TABASCO, 40% FISM</t>
  </si>
  <si>
    <t>08/03/2018</t>
  </si>
  <si>
    <t>OP3-024</t>
  </si>
  <si>
    <t>REHABILITACION DE CAMINO SACACOSECHA EN EL EJ.EL RAMONAL EN EL MUNICIPIO DE BALANCAN, TABASCO, 40% FISM</t>
  </si>
  <si>
    <t>OP3-033</t>
  </si>
  <si>
    <t>8 KILOMETRO</t>
  </si>
  <si>
    <t>07/04/2018</t>
  </si>
  <si>
    <t>05/07/2018</t>
  </si>
  <si>
    <t>OP3-031</t>
  </si>
  <si>
    <t>OP3-026</t>
  </si>
  <si>
    <t>REHABILITACION DE CAMINO SACACOSECHA EN EL EJ. FRANCISCO VILLA EN EL MUNICIPIO DE BALANCAN, TABASCO, 40% FISM</t>
  </si>
  <si>
    <t>OP3-032</t>
  </si>
  <si>
    <t>270010108</t>
  </si>
  <si>
    <t>EJ, LIC. GUSTAVO DÍAZ ORDAZ</t>
  </si>
  <si>
    <t>OP3-020</t>
  </si>
  <si>
    <t>REHABILITACION DE CAMINO SACACOSECHA EN EL EJ. AGRICULTORES DEL NORTE 1RA. SECCION EN EL MUNICIPIO DE BALANCAN, TABASCO, 40% FISM</t>
  </si>
  <si>
    <t>OP3-015</t>
  </si>
  <si>
    <t>17/06/2018</t>
  </si>
  <si>
    <t>OP3-016</t>
  </si>
  <si>
    <t>05/03/2018</t>
  </si>
  <si>
    <t>18/06/2018</t>
  </si>
  <si>
    <t>OP3-014</t>
  </si>
  <si>
    <t>NO.48 09/MARZO/2018</t>
  </si>
  <si>
    <t>OP3-017</t>
  </si>
  <si>
    <t>07/03/2018</t>
  </si>
  <si>
    <t>20/06/2018</t>
  </si>
  <si>
    <t>PBR037</t>
  </si>
  <si>
    <t>EROGACIONES COMPLEMENTARIAS (FONDO III INTERESES 2018)</t>
  </si>
  <si>
    <t>EROGACIONES COMPLEMENTARIAS (FONDO III 2018)</t>
  </si>
  <si>
    <t>FIII FONDO DE APORTACIONES PARA LA INFRAESTRUCTURA SOCIAL MUNICIPAL (FISM) NO INICIADO SITUACION ECONOMÍAS</t>
  </si>
  <si>
    <t>PBR015</t>
  </si>
  <si>
    <t>EROGACIONES COMPLEMENTARIAS (FONDO III REMANENTE DE INTERESES 2017)</t>
  </si>
  <si>
    <t>PBR007</t>
  </si>
  <si>
    <t>EROGACIONES COMPLEMENTARIAS (FONDO III REMANENTE 2017)</t>
  </si>
  <si>
    <t>PROCEDENCIA: FIV FONDO DE APORTACIONES PARA EL FORTALECIMIENTO DE LOS MUNICIPIOS (FORTAMUN) NUEVO</t>
  </si>
  <si>
    <t>FIV FONDO DE APORTACIONES PARA EL FORTALECIMIENTO DE LOS MUNICIPIOS (FORTAMUN) EN PROCESO SITUACION NUEVO</t>
  </si>
  <si>
    <t>GC411</t>
  </si>
  <si>
    <t>PBR043</t>
  </si>
  <si>
    <t>EROGACIONES COMPLEMENTARIAS (FONDO IV 2018)</t>
  </si>
  <si>
    <t>PBR038</t>
  </si>
  <si>
    <t>EROGACIONES COMPLEMENTARIAS (FONDO IV INTERESES 2018)</t>
  </si>
  <si>
    <t>FIV FONDO DE APORTACIONES PARA EL FORTALECIMIENTO DE LOS MUNICIPIOS (FORTAMUN) NO INICIADO SITUACION ECONOMÍAS</t>
  </si>
  <si>
    <t>PBR016</t>
  </si>
  <si>
    <t>EROGACIONES COMPLEMENTARIAS (FONDO IV REMANENTE DE INTERESES 2017)</t>
  </si>
  <si>
    <t>PBR026</t>
  </si>
  <si>
    <t>EROGACIONES COMPLEMENTARIAS (FONDO IV REMANENTE 2017)</t>
  </si>
  <si>
    <t>INFORME DE AUTOEVALUACIÓN TRIMESTRAL DEL PERÍODO DEL  1 DE ENERO AL 30 DE JUNIO DE 2018</t>
  </si>
  <si>
    <t>001</t>
  </si>
  <si>
    <t>*ISP34</t>
  </si>
  <si>
    <t>09/04/2018</t>
  </si>
  <si>
    <t>19/04/2018</t>
  </si>
  <si>
    <t>30/05/2018</t>
  </si>
  <si>
    <t>18/05/2018</t>
  </si>
  <si>
    <t>002</t>
  </si>
  <si>
    <t>*ISP33</t>
  </si>
  <si>
    <t>003</t>
  </si>
  <si>
    <t>004</t>
  </si>
  <si>
    <t>11/04/2018</t>
  </si>
  <si>
    <t>24/05/2018</t>
  </si>
  <si>
    <t>005</t>
  </si>
  <si>
    <t>006</t>
  </si>
  <si>
    <t>25/04/2018</t>
  </si>
  <si>
    <t>007</t>
  </si>
  <si>
    <t>008</t>
  </si>
  <si>
    <t>009</t>
  </si>
  <si>
    <t>*PBR044</t>
  </si>
  <si>
    <t>EROGACIONES COMPLEMENTARIAS (CONVENIO DE IMPUESTO PREDIAL Y TRASLADO DE DOMINIO)</t>
  </si>
  <si>
    <t>02/04/2018</t>
  </si>
  <si>
    <t>07/05/2018</t>
  </si>
  <si>
    <t>NO. 49 06/ABRIL/2018</t>
  </si>
  <si>
    <t>010</t>
  </si>
  <si>
    <t>011</t>
  </si>
  <si>
    <t>012</t>
  </si>
  <si>
    <t>013</t>
  </si>
  <si>
    <t>*GCP35</t>
  </si>
  <si>
    <t>RESOLUCION ARBITRAL DE LA JUNTA DE CONCILIACION Y ARBITRAJE (LAUDOS LABORALES EXTRAORDINARIOS)</t>
  </si>
  <si>
    <t>NO.51 01/JUNIO/2018</t>
  </si>
  <si>
    <t>01/05/2018</t>
  </si>
  <si>
    <t>*GCP34</t>
  </si>
  <si>
    <t>CONSULTORIA PARA LA IMPLEMENTACION DE LOS ASPECTOS SUSCEPTIBLES DE MEJORA DERIVADO DE LAS EVALUACIONES DE DESEMPEÑO 2016 Y 2017</t>
  </si>
  <si>
    <t>*GCP33</t>
  </si>
  <si>
    <t>EVALUACION DEL PLAN MUNICIPAL DE DESARROLLO 2016-2018 DEL MUNICIPIO DE BALANCAN</t>
  </si>
  <si>
    <t>1 EVALUACION</t>
  </si>
  <si>
    <t>NO. 51 01/JUNIO/2018</t>
  </si>
  <si>
    <t>INFORME DE AUTOEVALUACIÓN TRIMESTRAL DEL PERÍODO DEL 1 DE ENERO AL 30 DE JUNIO DE 2018</t>
  </si>
  <si>
    <t>INFORME DE AUTOEVALUACIÓN TRIMESTRAL DEL PERÍODO DEL 1 DE ENERO AL 30 DE JUNIO 2018</t>
  </si>
  <si>
    <t>ISR PARTICIPABLE EN PROCESO SITUACION NUEVO</t>
  </si>
  <si>
    <t>10-025-E001</t>
  </si>
  <si>
    <t>*ISI01</t>
  </si>
  <si>
    <t>NO. 50 04/MAYO/2018</t>
  </si>
  <si>
    <t>*GCI06</t>
  </si>
  <si>
    <t>*GCI02</t>
  </si>
  <si>
    <t>*GCI04</t>
  </si>
  <si>
    <t>*GCI03</t>
  </si>
  <si>
    <t>*GCI05</t>
  </si>
  <si>
    <t>*GCI07</t>
  </si>
  <si>
    <t>Edificios Públicos</t>
  </si>
  <si>
    <t>08-006-K012</t>
  </si>
  <si>
    <t>*OPI01</t>
  </si>
  <si>
    <t>REHABILITACION DE CENTRO SOCIAL ROSA DEL CARMEN DEHESA</t>
  </si>
  <si>
    <t>1 REHABILITACION</t>
  </si>
  <si>
    <t>13/06/2018</t>
  </si>
  <si>
    <t>10/09/2018</t>
  </si>
  <si>
    <t>SUBTOTAL K012</t>
  </si>
  <si>
    <t>INGRESOS DE GESTIÓN CONCLUIDO SITUACION NUEVO</t>
  </si>
  <si>
    <t>08-006-E001</t>
  </si>
  <si>
    <t>*ISR56</t>
  </si>
  <si>
    <t>EQUIPAMIENTO DE PLANTA POTABILIZADORA (CAPTACION)</t>
  </si>
  <si>
    <t>1 SUMINISTRO</t>
  </si>
  <si>
    <t>18/04/2018</t>
  </si>
  <si>
    <t>03/05/2018</t>
  </si>
  <si>
    <t>17/05/2018</t>
  </si>
  <si>
    <t>*ISR57</t>
  </si>
  <si>
    <t>EQUIPAMIENTO DEL POZO PROFUNDO No. 1 DE AGUA POTABLE</t>
  </si>
  <si>
    <t>08/06/2018</t>
  </si>
  <si>
    <t>*GCR02</t>
  </si>
  <si>
    <t>*GCR05</t>
  </si>
  <si>
    <t>*GCR03</t>
  </si>
  <si>
    <t>*GCR08</t>
  </si>
  <si>
    <t>*GCR04</t>
  </si>
  <si>
    <t>*GCR07</t>
  </si>
  <si>
    <t>*GCR01</t>
  </si>
  <si>
    <t>*GCR06</t>
  </si>
  <si>
    <t>GASTO DE OPERACION DE LA PRESIDENCIA
MUNICIPAL</t>
  </si>
  <si>
    <t>INFORME DE AUTOEVALUACIÓN TRIMESTRAL DEL PERÍODO DEL 1 DE ENERO AL 30 JUNIO DE 2018</t>
  </si>
  <si>
    <t>INGRESOS DE GESTIÓN CANCELADO SITUACION NUEVO</t>
  </si>
  <si>
    <t>09/05/2018</t>
  </si>
  <si>
    <t>FIII FONDO DE APORTACIONES PARA LA INFRAESTRUCTURA SOCIAL MUNICIPAL (FISM) CONCLUIDO SITUACION NUEVO</t>
  </si>
  <si>
    <t>Servicio de Drenaje y Alcantarillado</t>
  </si>
  <si>
    <t>34-006-E002</t>
  </si>
  <si>
    <t>*IS3-003</t>
  </si>
  <si>
    <t>EQUIPAMIENTO DE ESTACION DE BOMBEO EN CARCAMO No. 1</t>
  </si>
  <si>
    <t>25/06/2018</t>
  </si>
  <si>
    <t>14/07/2018</t>
  </si>
  <si>
    <t>29/06/2018</t>
  </si>
  <si>
    <t>SUBTOTAL E002</t>
  </si>
  <si>
    <t>Infraestructura para Agua Potable</t>
  </si>
  <si>
    <t>34-006-K002</t>
  </si>
  <si>
    <t>*IS3-001</t>
  </si>
  <si>
    <t>EQUIPAMIENTO DE POZO PROFUNDO DE AGUA POTABLE</t>
  </si>
  <si>
    <t>270010005</t>
  </si>
  <si>
    <t>EJ, APATZINGÁN</t>
  </si>
  <si>
    <t>*IS3-002</t>
  </si>
  <si>
    <t>*IS3-004</t>
  </si>
  <si>
    <t>270010521</t>
  </si>
  <si>
    <t>EJ, SAN JUAN (GUERRERO)</t>
  </si>
  <si>
    <t>*IS3-005</t>
  </si>
  <si>
    <t>270010252</t>
  </si>
  <si>
    <t>EJ, REFORMA (PROVINCIA)</t>
  </si>
  <si>
    <t>17/07/2018</t>
  </si>
  <si>
    <t>SUBTOTAL K002</t>
  </si>
  <si>
    <t>10/05/2018</t>
  </si>
  <si>
    <t>05/04/2018</t>
  </si>
  <si>
    <t>03/06/2018</t>
  </si>
  <si>
    <t>CONSTRUCCION DE COMEDOR ESCOLAR EN ESCUELA PRIMARIA GENERAL MIGUEL HIDALGO Y COSTILLA CON CLAVE: 27DPR0047Y</t>
  </si>
  <si>
    <t>29/04/2018</t>
  </si>
  <si>
    <t>CONSTRUCCION DE AULA ESCOLAR EN BACHILLERATO GENERAL CENTRO DE EDUCACION MEDIA SUPERIOR A DISTANCIA NO. 51 CON CLAVE: 27EMS0051L</t>
  </si>
  <si>
    <t>02/06/2018</t>
  </si>
  <si>
    <t>CONSTRUCCION DE COMEDOR ESCOLAR EN ESCUELA PREESCOLAR GENERAL ANDRES QUINTANA ROO CON CLAVE: 27EJN0171F</t>
  </si>
  <si>
    <t>27/04/2018</t>
  </si>
  <si>
    <t>CONSTRUCCION DE COMEDOR ESCOLAR EN ESCUELA PREESCOLAR GENERAL DERVILIA RIVERA CALVO CON CLAVE: 27DJN0402H</t>
  </si>
  <si>
    <t>CONSTRUCCION DE COMEDOR ESCOLAR EN ESCUELA PRIMARIA RURAL FEDERAL JOSE MARIA MORELOS Y PAVON CON CLAVE: 27DPR1912G</t>
  </si>
  <si>
    <t>CONSTRUCCION DE COMEDOR ESCOLAR EN ESCUELA PRIMARIA GENERAL LIC. BENITO JUAREZ CON CLAVE: 27DPR1115L</t>
  </si>
  <si>
    <t>CONSTRUCCION DE COMEDOR ESCOLAR EN ESCUELA PRIMARIA GENERAL VEINTE DE NOVIEMBRE CON CLAVE: 27DPR1533X</t>
  </si>
  <si>
    <t>CONSTRUCCION DE COMEDOR ESCOLAR EN ESCUELA PRIMARIA GENERAL JOSE N. ROVIROSA CON CLAVE: 27DPR1017K</t>
  </si>
  <si>
    <t>CONSTRUCCION DE COMEDOR ESCOLAR EN ESC. PREESCOLAR GENERAL CENTRO RURAL INFANTIL CLAVE: 27EJN1558O</t>
  </si>
  <si>
    <t>16/05/2018</t>
  </si>
  <si>
    <t>CONSTRUCCION DE COMEDOR ESCOLAR EN ESCUELA PRIMARIA 5 DE MAYO DE 1862 CON CLAVE: 27DPR1023V</t>
  </si>
  <si>
    <t>CONSTRUCCION DE COMEDOR ESCOLAR EN ESCUELA TELESECUNDARIA JOSE MARIA LARA CABRERA CON CLAVE: 27ETV0279M</t>
  </si>
  <si>
    <t>CONSTRUCCION DE COMEDOR ESCOLAR EN ESCUELA PREESCOLAR GENERAL GRAL. LUIS FELIPE DOMINGUEZ CON CLAVE: 27EJN0274B</t>
  </si>
  <si>
    <t>03/04/2018</t>
  </si>
  <si>
    <t>CONSTRUCCION DE COMEDOR ESCOLAR EN ESCUELA PREESCOLAR GENERAL TERESA VERA CON CLAVE: 27DJN0463V</t>
  </si>
  <si>
    <t>23/05/2018</t>
  </si>
  <si>
    <t>21/06/2018</t>
  </si>
  <si>
    <t>*OP3-035</t>
  </si>
  <si>
    <t>CONSTRUCCION DE COMEDOR ESCOLAR EN ESCUELA PRIMARIA GENERAL BRIGADA USUMACINTA CON CLAVE 27DPR0400Z</t>
  </si>
  <si>
    <t>270010014</t>
  </si>
  <si>
    <t>PO, CAP. FELIPE CASTELLANOS DÍAZ (SAN PEDRO)</t>
  </si>
  <si>
    <t>02/07/2018</t>
  </si>
  <si>
    <t>27/08/2018</t>
  </si>
  <si>
    <t>*OP3-039</t>
  </si>
  <si>
    <t>CONSTRUCCION DE COMEDOR ESCOLAR EN ESCUELA PRIMARIA GENERAL BENITO JUAREZ CON CLAVE: 27DPR1064V</t>
  </si>
  <si>
    <t>270010062</t>
  </si>
  <si>
    <t>RA, SAN ELPIDIO</t>
  </si>
  <si>
    <t>*OP3-036</t>
  </si>
  <si>
    <t>CONSTRUCCION DE COMEDOR ESCOLAR EN ESCUELA PREESCOLAR GENERAL NELLY ZENTELLA DE GOVEA CON CLAVE 27EJN0024W</t>
  </si>
  <si>
    <t>*OP3-037</t>
  </si>
  <si>
    <t>CONSTRUCCION DE COMEDOR ESCOLAR EN ESCUELA SECUNDARIA GENERAL GRAL. LUIS FELIPE DOMINGUEZ CON CLAVE: 27EES0092C</t>
  </si>
  <si>
    <t>*OP3-038</t>
  </si>
  <si>
    <t>CONSTRUCCION DE COMEDOR ESCOLAR EN ESCUELA PRIMARIA GENERAL EMILIANO ZAPATA CON CLAVE: 27DPR1692L</t>
  </si>
  <si>
    <t>*OP3-034</t>
  </si>
  <si>
    <t>CONSTRUCCION DE COMEDOR ESCOLAR EN ESCUELA TELESECUNDARIA BELISARIO DOMINGUEZ CLAVE: 27ETV0235P</t>
  </si>
  <si>
    <t>*OP3-040</t>
  </si>
  <si>
    <t>CONSTRUCCION DE AULA ESCOLAR EN BACHILLERATO GENERAL CENTRO DE EDUCACION MEDIA SUPERIOR A DISTANCIA NUM. 52 CON CLAVE 27EMS0052K</t>
  </si>
  <si>
    <t>270010076</t>
  </si>
  <si>
    <t>EJ, VICENTE GUERRERO</t>
  </si>
  <si>
    <t>16/06/2018</t>
  </si>
  <si>
    <t>29/08/2018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</si>
</sst>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#,##0&quot;%&quot;;\-#,##0&quot;%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i/>
      <sz val="16"/>
      <name val="Arial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165" fontId="6" fillId="0" borderId="7" xfId="0" applyNumberFormat="1" applyFont="1" applyBorder="1" applyAlignment="1">
      <alignment horizontal="left" vertical="center" wrapText="1"/>
    </xf>
    <xf numFmtId="165" fontId="6" fillId="0" borderId="7" xfId="0" applyNumberFormat="1" applyFont="1" applyBorder="1" applyAlignment="1">
      <alignment horizontal="right" vertical="center" wrapText="1"/>
    </xf>
    <xf numFmtId="44" fontId="6" fillId="0" borderId="7" xfId="6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44" fontId="7" fillId="0" borderId="0" xfId="6" applyFont="1" applyAlignment="1">
      <alignment vertical="center"/>
    </xf>
    <xf numFmtId="0" fontId="8" fillId="0" borderId="0" xfId="0" applyFont="1" applyAlignment="1">
      <alignment horizontal="centerContinuous" vertical="center"/>
    </xf>
    <xf numFmtId="44" fontId="8" fillId="0" borderId="0" xfId="6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8" fillId="2" borderId="7" xfId="0" applyFont="1" applyFill="1" applyBorder="1" applyAlignment="1">
      <alignment horizontal="centerContinuous" vertical="center"/>
    </xf>
    <xf numFmtId="44" fontId="8" fillId="2" borderId="7" xfId="6" applyFont="1" applyFill="1" applyBorder="1" applyAlignment="1">
      <alignment horizontal="centerContinuous" vertical="center" wrapText="1"/>
    </xf>
    <xf numFmtId="0" fontId="8" fillId="2" borderId="7" xfId="0" applyFont="1" applyFill="1" applyBorder="1" applyAlignment="1">
      <alignment horizontal="centerContinuous" vertical="center" wrapText="1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7" fillId="0" borderId="0" xfId="0" applyFont="1"/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right" vertical="center" wrapText="1"/>
    </xf>
    <xf numFmtId="44" fontId="7" fillId="0" borderId="0" xfId="6" applyFont="1"/>
    <xf numFmtId="44" fontId="8" fillId="0" borderId="0" xfId="6" applyFont="1" applyAlignment="1">
      <alignment horizontal="centerContinuous"/>
    </xf>
    <xf numFmtId="44" fontId="10" fillId="0" borderId="7" xfId="6" applyFont="1" applyBorder="1" applyAlignment="1">
      <alignment horizontal="right" vertical="center" wrapText="1"/>
    </xf>
    <xf numFmtId="0" fontId="8" fillId="2" borderId="4" xfId="0" applyFont="1" applyFill="1" applyBorder="1" applyAlignment="1">
      <alignment horizontal="centerContinuous" vertical="center" wrapText="1"/>
    </xf>
    <xf numFmtId="44" fontId="8" fillId="2" borderId="4" xfId="6" applyFont="1" applyFill="1" applyBorder="1" applyAlignment="1">
      <alignment horizontal="centerContinuous" vertical="center" wrapText="1"/>
    </xf>
    <xf numFmtId="0" fontId="8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0" fontId="4" fillId="7" borderId="7" xfId="0" applyNumberFormat="1" applyFont="1" applyFill="1" applyBorder="1" applyAlignment="1" applyProtection="1">
      <alignment vertical="center" wrapText="1"/>
    </xf>
    <xf numFmtId="44" fontId="8" fillId="2" borderId="4" xfId="6" applyFont="1" applyFill="1" applyBorder="1" applyAlignment="1">
      <alignment horizontal="center" vertical="center" wrapText="1"/>
    </xf>
    <xf numFmtId="44" fontId="8" fillId="2" borderId="6" xfId="6" applyFont="1" applyFill="1" applyBorder="1" applyAlignment="1">
      <alignment horizontal="center" vertical="center" wrapText="1"/>
    </xf>
    <xf numFmtId="44" fontId="8" fillId="2" borderId="1" xfId="6" applyFont="1" applyFill="1" applyBorder="1" applyAlignment="1">
      <alignment horizontal="center" vertical="center" wrapText="1"/>
    </xf>
    <xf numFmtId="44" fontId="8" fillId="2" borderId="3" xfId="6" applyFont="1" applyFill="1" applyBorder="1" applyAlignment="1">
      <alignment horizontal="center" vertical="center" wrapText="1"/>
    </xf>
    <xf numFmtId="44" fontId="8" fillId="2" borderId="2" xfId="6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44" fontId="8" fillId="2" borderId="5" xfId="6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right" vertical="center" wrapText="1"/>
    </xf>
    <xf numFmtId="49" fontId="5" fillId="7" borderId="7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11" fillId="3" borderId="0" xfId="2" applyFont="1" applyFill="1" applyAlignment="1">
      <alignment vertical="center"/>
    </xf>
    <xf numFmtId="0" fontId="12" fillId="3" borderId="0" xfId="2" applyFont="1" applyFill="1" applyAlignment="1">
      <alignment horizontal="center" vertical="center"/>
    </xf>
    <xf numFmtId="9" fontId="11" fillId="3" borderId="0" xfId="3" applyFont="1" applyFill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13" fillId="3" borderId="0" xfId="2" applyFont="1" applyFill="1" applyAlignment="1">
      <alignment horizontal="center" vertical="center"/>
    </xf>
    <xf numFmtId="0" fontId="12" fillId="3" borderId="0" xfId="2" applyFont="1" applyFill="1" applyAlignment="1">
      <alignment horizontal="right" vertical="center"/>
    </xf>
    <xf numFmtId="14" fontId="12" fillId="3" borderId="8" xfId="2" applyNumberFormat="1" applyFont="1" applyFill="1" applyBorder="1" applyAlignment="1">
      <alignment horizontal="center" vertical="center"/>
    </xf>
    <xf numFmtId="0" fontId="12" fillId="3" borderId="0" xfId="2" applyFont="1" applyFill="1" applyAlignment="1">
      <alignment horizontal="centerContinuous" vertical="center"/>
    </xf>
    <xf numFmtId="0" fontId="13" fillId="3" borderId="0" xfId="2" applyFont="1" applyFill="1" applyAlignment="1">
      <alignment horizontal="centerContinuous" vertical="center"/>
    </xf>
    <xf numFmtId="0" fontId="12" fillId="3" borderId="0" xfId="2" applyFont="1" applyFill="1" applyBorder="1" applyAlignment="1">
      <alignment horizontal="left" vertical="center"/>
    </xf>
    <xf numFmtId="0" fontId="11" fillId="3" borderId="0" xfId="2" applyFont="1" applyFill="1" applyBorder="1" applyAlignment="1">
      <alignment vertical="center"/>
    </xf>
    <xf numFmtId="0" fontId="11" fillId="3" borderId="9" xfId="2" applyFont="1" applyFill="1" applyBorder="1" applyAlignment="1">
      <alignment vertical="center"/>
    </xf>
    <xf numFmtId="0" fontId="14" fillId="2" borderId="10" xfId="2" applyFont="1" applyFill="1" applyBorder="1" applyAlignment="1">
      <alignment horizontal="center" vertical="center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2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4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5" xfId="2" applyFont="1" applyFill="1" applyBorder="1" applyAlignment="1">
      <alignment horizontal="center" vertical="center" wrapText="1"/>
    </xf>
    <xf numFmtId="0" fontId="14" fillId="2" borderId="16" xfId="2" applyFont="1" applyFill="1" applyBorder="1" applyAlignment="1">
      <alignment horizontal="center" vertical="center"/>
    </xf>
    <xf numFmtId="0" fontId="14" fillId="2" borderId="5" xfId="2" applyFont="1" applyFill="1" applyBorder="1" applyAlignment="1">
      <alignment horizontal="center" vertical="center" wrapText="1"/>
    </xf>
    <xf numFmtId="0" fontId="14" fillId="2" borderId="17" xfId="2" applyFont="1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8" xfId="2" applyFont="1" applyFill="1" applyBorder="1" applyAlignment="1">
      <alignment horizontal="center" vertical="center"/>
    </xf>
    <xf numFmtId="0" fontId="14" fillId="2" borderId="19" xfId="2" applyFont="1" applyFill="1" applyBorder="1" applyAlignment="1">
      <alignment horizontal="center" vertical="center" wrapText="1"/>
    </xf>
    <xf numFmtId="0" fontId="14" fillId="2" borderId="0" xfId="2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horizontal="center" vertical="center" wrapText="1"/>
    </xf>
    <xf numFmtId="0" fontId="14" fillId="4" borderId="7" xfId="2" applyFont="1" applyFill="1" applyBorder="1" applyAlignment="1">
      <alignment horizontal="center" vertical="center" wrapText="1"/>
    </xf>
    <xf numFmtId="0" fontId="12" fillId="5" borderId="22" xfId="2" applyFont="1" applyFill="1" applyBorder="1" applyAlignment="1">
      <alignment horizontal="justify" vertical="center" wrapText="1"/>
    </xf>
    <xf numFmtId="4" fontId="12" fillId="5" borderId="7" xfId="2" applyNumberFormat="1" applyFont="1" applyFill="1" applyBorder="1" applyAlignment="1">
      <alignment horizontal="right" vertical="center"/>
    </xf>
    <xf numFmtId="0" fontId="12" fillId="5" borderId="1" xfId="2" applyNumberFormat="1" applyFont="1" applyFill="1" applyBorder="1" applyAlignment="1">
      <alignment horizontal="center" vertical="center"/>
    </xf>
    <xf numFmtId="0" fontId="12" fillId="5" borderId="7" xfId="2" applyNumberFormat="1" applyFont="1" applyFill="1" applyBorder="1" applyAlignment="1">
      <alignment horizontal="center" vertical="center"/>
    </xf>
    <xf numFmtId="9" fontId="12" fillId="5" borderId="7" xfId="4" applyNumberFormat="1" applyFont="1" applyFill="1" applyBorder="1" applyAlignment="1">
      <alignment horizontal="center" vertical="center"/>
    </xf>
    <xf numFmtId="9" fontId="12" fillId="5" borderId="23" xfId="1" applyNumberFormat="1" applyFont="1" applyFill="1" applyBorder="1" applyAlignment="1">
      <alignment horizontal="center" vertical="center"/>
    </xf>
    <xf numFmtId="0" fontId="12" fillId="6" borderId="22" xfId="2" quotePrefix="1" applyFont="1" applyFill="1" applyBorder="1" applyAlignment="1">
      <alignment horizontal="right" vertical="center"/>
    </xf>
    <xf numFmtId="164" fontId="15" fillId="0" borderId="7" xfId="0" applyNumberFormat="1" applyFont="1" applyBorder="1" applyAlignment="1">
      <alignment vertical="center"/>
    </xf>
    <xf numFmtId="7" fontId="15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Continuous" vertical="center"/>
    </xf>
    <xf numFmtId="0" fontId="11" fillId="0" borderId="7" xfId="2" applyNumberFormat="1" applyFont="1" applyFill="1" applyBorder="1" applyAlignment="1">
      <alignment horizontal="center" vertical="center"/>
    </xf>
    <xf numFmtId="9" fontId="11" fillId="3" borderId="7" xfId="4" applyNumberFormat="1" applyFont="1" applyFill="1" applyBorder="1" applyAlignment="1">
      <alignment horizontal="center" vertical="center"/>
    </xf>
    <xf numFmtId="9" fontId="11" fillId="3" borderId="23" xfId="1" applyNumberFormat="1" applyFont="1" applyFill="1" applyBorder="1" applyAlignment="1">
      <alignment horizontal="center" vertical="center"/>
    </xf>
    <xf numFmtId="1" fontId="11" fillId="3" borderId="0" xfId="2" applyNumberFormat="1" applyFont="1" applyFill="1" applyAlignment="1">
      <alignment vertical="center"/>
    </xf>
    <xf numFmtId="0" fontId="12" fillId="5" borderId="22" xfId="2" applyFont="1" applyFill="1" applyBorder="1" applyAlignment="1">
      <alignment vertical="center"/>
    </xf>
    <xf numFmtId="0" fontId="11" fillId="6" borderId="7" xfId="2" applyNumberFormat="1" applyFont="1" applyFill="1" applyBorder="1" applyAlignment="1">
      <alignment horizontal="center" vertical="center"/>
    </xf>
    <xf numFmtId="9" fontId="12" fillId="3" borderId="7" xfId="4" applyNumberFormat="1" applyFont="1" applyFill="1" applyBorder="1" applyAlignment="1">
      <alignment horizontal="center" vertical="center"/>
    </xf>
    <xf numFmtId="9" fontId="12" fillId="3" borderId="23" xfId="1" applyNumberFormat="1" applyFont="1" applyFill="1" applyBorder="1" applyAlignment="1">
      <alignment horizontal="center" vertical="center"/>
    </xf>
    <xf numFmtId="0" fontId="14" fillId="2" borderId="24" xfId="2" applyFont="1" applyFill="1" applyBorder="1" applyAlignment="1">
      <alignment horizontal="center" vertical="center"/>
    </xf>
    <xf numFmtId="4" fontId="14" fillId="4" borderId="25" xfId="2" applyNumberFormat="1" applyFont="1" applyFill="1" applyBorder="1" applyAlignment="1">
      <alignment horizontal="right" vertical="center"/>
    </xf>
    <xf numFmtId="0" fontId="14" fillId="4" borderId="25" xfId="2" applyNumberFormat="1" applyFont="1" applyFill="1" applyBorder="1" applyAlignment="1">
      <alignment horizontal="center" vertical="center"/>
    </xf>
    <xf numFmtId="9" fontId="12" fillId="4" borderId="25" xfId="4" applyNumberFormat="1" applyFont="1" applyFill="1" applyBorder="1" applyAlignment="1">
      <alignment horizontal="center" vertical="center"/>
    </xf>
    <xf numFmtId="9" fontId="12" fillId="4" borderId="26" xfId="1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vertical="center"/>
    </xf>
    <xf numFmtId="43" fontId="12" fillId="3" borderId="0" xfId="5" applyFont="1" applyFill="1" applyBorder="1" applyAlignment="1">
      <alignment vertical="center"/>
    </xf>
    <xf numFmtId="43" fontId="12" fillId="3" borderId="0" xfId="5" applyFont="1" applyFill="1" applyAlignment="1">
      <alignment vertical="center"/>
    </xf>
    <xf numFmtId="43" fontId="11" fillId="3" borderId="0" xfId="5" applyFont="1" applyFill="1" applyBorder="1" applyAlignment="1">
      <alignment vertical="center"/>
    </xf>
    <xf numFmtId="2" fontId="11" fillId="3" borderId="0" xfId="2" applyNumberFormat="1" applyFont="1" applyFill="1" applyAlignment="1">
      <alignment vertical="center"/>
    </xf>
    <xf numFmtId="0" fontId="12" fillId="3" borderId="0" xfId="2" applyFont="1" applyFill="1" applyAlignment="1">
      <alignment vertical="center"/>
    </xf>
    <xf numFmtId="4" fontId="11" fillId="3" borderId="0" xfId="2" applyNumberFormat="1" applyFont="1" applyFill="1" applyAlignment="1">
      <alignment vertical="center"/>
    </xf>
  </cellXfs>
  <cellStyles count="7">
    <cellStyle name="Millares 2" xfId="5" xr:uid="{00000000-0005-0000-0000-000000000000}"/>
    <cellStyle name="Moneda" xfId="6" builtinId="4"/>
    <cellStyle name="Normal" xfId="0" builtinId="0"/>
    <cellStyle name="Normal 2" xfId="2" xr:uid="{00000000-0005-0000-0000-000002000000}"/>
    <cellStyle name="Porcentaje" xfId="1" builtinId="5"/>
    <cellStyle name="Porcentaje 2" xfId="3" xr:uid="{00000000-0005-0000-0000-000004000000}"/>
    <cellStyle name="Porcentual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227378" y="270782"/>
          <a:ext cx="1274990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citoa/AppData/Roaming/Microsoft/Excel/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ocuments/00%20AUTOEVALUACION%202016/AUTOEVALUACION2DOTRIM/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NAN2012/01%20Autoevaluacion/01%201er%20Trimestre%20Final/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P38"/>
  <sheetViews>
    <sheetView view="pageBreakPreview" zoomScale="55" zoomScaleNormal="80" zoomScaleSheetLayoutView="55" workbookViewId="0">
      <selection activeCell="F30" sqref="F30"/>
    </sheetView>
  </sheetViews>
  <sheetFormatPr baseColWidth="10" defaultColWidth="11.42578125" defaultRowHeight="20.25" x14ac:dyDescent="0.25"/>
  <cols>
    <col min="1" max="1" width="30.140625" style="59" customWidth="1"/>
    <col min="2" max="13" width="24.28515625" style="59" customWidth="1"/>
    <col min="14" max="14" width="11.42578125" style="61"/>
    <col min="15" max="16384" width="11.42578125" style="59"/>
  </cols>
  <sheetData>
    <row r="1" spans="1:15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5" x14ac:dyDescent="0.25">
      <c r="A2" s="60" t="s">
        <v>599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5" x14ac:dyDescent="0.25">
      <c r="A3" s="60" t="s">
        <v>219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5" x14ac:dyDescent="0.25">
      <c r="A5" s="60" t="s">
        <v>220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5" x14ac:dyDescent="0.25">
      <c r="A6" s="62"/>
      <c r="B6" s="62"/>
      <c r="C6" s="62"/>
      <c r="D6" s="62"/>
      <c r="E6" s="63"/>
      <c r="F6" s="62"/>
      <c r="G6" s="62"/>
      <c r="H6" s="62"/>
      <c r="I6" s="62"/>
      <c r="J6" s="62"/>
      <c r="K6" s="62"/>
      <c r="L6" s="64" t="s">
        <v>221</v>
      </c>
      <c r="M6" s="65">
        <v>43281</v>
      </c>
    </row>
    <row r="7" spans="1:15" x14ac:dyDescent="0.25">
      <c r="A7" s="66"/>
      <c r="B7" s="66"/>
      <c r="C7" s="66"/>
      <c r="D7" s="66"/>
      <c r="E7" s="67"/>
      <c r="F7" s="66"/>
      <c r="G7" s="66"/>
      <c r="H7" s="64"/>
      <c r="I7" s="68"/>
      <c r="J7" s="68"/>
      <c r="K7" s="68"/>
      <c r="L7" s="64" t="s">
        <v>222</v>
      </c>
      <c r="M7" s="65">
        <v>43281</v>
      </c>
    </row>
    <row r="8" spans="1:15" ht="21" thickBot="1" x14ac:dyDescent="0.3">
      <c r="A8" s="59" t="s">
        <v>223</v>
      </c>
      <c r="I8" s="69" t="s">
        <v>223</v>
      </c>
      <c r="J8" s="69"/>
      <c r="K8" s="69"/>
      <c r="L8" s="59" t="s">
        <v>223</v>
      </c>
      <c r="M8" s="70"/>
    </row>
    <row r="9" spans="1:15" ht="12.75" customHeight="1" x14ac:dyDescent="0.25">
      <c r="A9" s="71" t="s">
        <v>210</v>
      </c>
      <c r="B9" s="72" t="s">
        <v>4</v>
      </c>
      <c r="C9" s="72" t="s">
        <v>224</v>
      </c>
      <c r="D9" s="73" t="s">
        <v>225</v>
      </c>
      <c r="E9" s="74"/>
      <c r="F9" s="75"/>
      <c r="G9" s="76" t="s">
        <v>212</v>
      </c>
      <c r="H9" s="77"/>
      <c r="I9" s="77"/>
      <c r="J9" s="78"/>
      <c r="K9" s="79"/>
      <c r="L9" s="72" t="s">
        <v>217</v>
      </c>
      <c r="M9" s="80" t="s">
        <v>218</v>
      </c>
    </row>
    <row r="10" spans="1:15" ht="12.75" customHeight="1" x14ac:dyDescent="0.25">
      <c r="A10" s="81"/>
      <c r="B10" s="82"/>
      <c r="C10" s="82"/>
      <c r="D10" s="83"/>
      <c r="E10" s="84"/>
      <c r="F10" s="85"/>
      <c r="G10" s="86"/>
      <c r="H10" s="87"/>
      <c r="I10" s="87"/>
      <c r="J10" s="88"/>
      <c r="K10" s="89"/>
      <c r="L10" s="82"/>
      <c r="M10" s="90"/>
    </row>
    <row r="11" spans="1:15" ht="60.75" customHeight="1" x14ac:dyDescent="0.25">
      <c r="A11" s="81"/>
      <c r="B11" s="82"/>
      <c r="C11" s="91"/>
      <c r="D11" s="92" t="s">
        <v>211</v>
      </c>
      <c r="E11" s="92" t="s">
        <v>117</v>
      </c>
      <c r="F11" s="89" t="s">
        <v>3</v>
      </c>
      <c r="G11" s="93" t="s">
        <v>226</v>
      </c>
      <c r="H11" s="93" t="s">
        <v>213</v>
      </c>
      <c r="I11" s="93" t="s">
        <v>214</v>
      </c>
      <c r="J11" s="93" t="s">
        <v>215</v>
      </c>
      <c r="K11" s="89" t="s">
        <v>216</v>
      </c>
      <c r="L11" s="82"/>
      <c r="M11" s="90"/>
    </row>
    <row r="12" spans="1:15" ht="30" customHeight="1" x14ac:dyDescent="0.25">
      <c r="A12" s="94" t="s">
        <v>227</v>
      </c>
      <c r="B12" s="95">
        <f t="shared" ref="B12:J12" si="0">SUM(B13:B13)</f>
        <v>190084513.9300001</v>
      </c>
      <c r="C12" s="95">
        <f t="shared" si="0"/>
        <v>181070256.9300001</v>
      </c>
      <c r="D12" s="95">
        <f t="shared" si="0"/>
        <v>38265945.120000005</v>
      </c>
      <c r="E12" s="95">
        <f t="shared" si="0"/>
        <v>51471619.290000007</v>
      </c>
      <c r="F12" s="95">
        <f t="shared" si="0"/>
        <v>89737564.409999996</v>
      </c>
      <c r="G12" s="96">
        <f t="shared" si="0"/>
        <v>9</v>
      </c>
      <c r="H12" s="96">
        <f t="shared" si="0"/>
        <v>38</v>
      </c>
      <c r="I12" s="96">
        <f t="shared" si="0"/>
        <v>7</v>
      </c>
      <c r="J12" s="96">
        <f t="shared" si="0"/>
        <v>26</v>
      </c>
      <c r="K12" s="97">
        <f t="shared" ref="K12:K25" si="1">SUM(G12:J12)</f>
        <v>80</v>
      </c>
      <c r="L12" s="98">
        <f>SUM(F12/C12)</f>
        <v>0.49559527849287593</v>
      </c>
      <c r="M12" s="99">
        <f>G12/K12</f>
        <v>0.1125</v>
      </c>
      <c r="O12" s="61"/>
    </row>
    <row r="13" spans="1:15" ht="30" customHeight="1" x14ac:dyDescent="0.25">
      <c r="A13" s="100" t="s">
        <v>228</v>
      </c>
      <c r="B13" s="101">
        <v>190084513.9300001</v>
      </c>
      <c r="C13" s="101">
        <v>181070256.9300001</v>
      </c>
      <c r="D13" s="101">
        <v>38265945.120000005</v>
      </c>
      <c r="E13" s="101">
        <v>51471619.290000007</v>
      </c>
      <c r="F13" s="102">
        <v>89737564.409999996</v>
      </c>
      <c r="G13" s="103">
        <v>9</v>
      </c>
      <c r="H13" s="103">
        <v>38</v>
      </c>
      <c r="I13" s="103">
        <v>7</v>
      </c>
      <c r="J13" s="103">
        <v>26</v>
      </c>
      <c r="K13" s="104">
        <f t="shared" si="1"/>
        <v>80</v>
      </c>
      <c r="L13" s="105">
        <f t="shared" ref="L13:L25" si="2">SUM(F13/C13)</f>
        <v>0.49559527849287593</v>
      </c>
      <c r="M13" s="106">
        <f>G13/K13</f>
        <v>0.1125</v>
      </c>
      <c r="O13" s="107"/>
    </row>
    <row r="14" spans="1:15" ht="30" customHeight="1" x14ac:dyDescent="0.25">
      <c r="A14" s="94" t="s">
        <v>297</v>
      </c>
      <c r="B14" s="95">
        <f>SUM(B15:B15)</f>
        <v>7175144.7800000003</v>
      </c>
      <c r="C14" s="95">
        <f>SUM(C15:C16)</f>
        <v>7181190.7400000002</v>
      </c>
      <c r="D14" s="95">
        <f>SUM(D15:D16)</f>
        <v>6045.9599999999991</v>
      </c>
      <c r="E14" s="95">
        <f>SUM(E15:E16)</f>
        <v>1778584.0099999998</v>
      </c>
      <c r="F14" s="95">
        <f>SUM(F15:F16)</f>
        <v>1784629.9699999997</v>
      </c>
      <c r="G14" s="96">
        <f>SUM(G15:G16)</f>
        <v>2</v>
      </c>
      <c r="H14" s="96">
        <f t="shared" ref="H14:I14" si="3">SUM(H15:H16)</f>
        <v>7</v>
      </c>
      <c r="I14" s="96">
        <f t="shared" si="3"/>
        <v>2</v>
      </c>
      <c r="J14" s="96">
        <f>SUM(J15:J16)</f>
        <v>0</v>
      </c>
      <c r="K14" s="97">
        <f t="shared" si="1"/>
        <v>11</v>
      </c>
      <c r="L14" s="98">
        <f t="shared" si="2"/>
        <v>0.2485144921801645</v>
      </c>
      <c r="M14" s="99">
        <f>G14/K14</f>
        <v>0.18181818181818182</v>
      </c>
    </row>
    <row r="15" spans="1:15" ht="30" customHeight="1" x14ac:dyDescent="0.25">
      <c r="A15" s="100" t="s">
        <v>230</v>
      </c>
      <c r="B15" s="101">
        <v>7175144.7800000003</v>
      </c>
      <c r="C15" s="101">
        <v>7175144.7800000003</v>
      </c>
      <c r="D15" s="101">
        <v>0</v>
      </c>
      <c r="E15" s="101">
        <v>1778584.0099999998</v>
      </c>
      <c r="F15" s="102">
        <v>1778584.0099999998</v>
      </c>
      <c r="G15" s="103">
        <v>0</v>
      </c>
      <c r="H15" s="103">
        <v>7</v>
      </c>
      <c r="I15" s="103">
        <v>2</v>
      </c>
      <c r="J15" s="103">
        <v>0</v>
      </c>
      <c r="K15" s="104">
        <f t="shared" si="1"/>
        <v>9</v>
      </c>
      <c r="L15" s="105">
        <f t="shared" si="2"/>
        <v>0.24788127132397733</v>
      </c>
      <c r="M15" s="106">
        <f t="shared" ref="M15:M26" si="4">G15/K15</f>
        <v>0</v>
      </c>
      <c r="O15" s="107"/>
    </row>
    <row r="16" spans="1:15" ht="30" customHeight="1" x14ac:dyDescent="0.25">
      <c r="A16" s="100" t="s">
        <v>231</v>
      </c>
      <c r="B16" s="101">
        <v>0</v>
      </c>
      <c r="C16" s="101">
        <v>6045.9600000000009</v>
      </c>
      <c r="D16" s="101">
        <v>6045.9599999999991</v>
      </c>
      <c r="E16" s="101">
        <v>0</v>
      </c>
      <c r="F16" s="102">
        <v>6045.9599999999991</v>
      </c>
      <c r="G16" s="103">
        <v>2</v>
      </c>
      <c r="H16" s="103">
        <v>0</v>
      </c>
      <c r="I16" s="103">
        <v>0</v>
      </c>
      <c r="J16" s="103">
        <v>0</v>
      </c>
      <c r="K16" s="104">
        <f t="shared" si="1"/>
        <v>2</v>
      </c>
      <c r="L16" s="105">
        <f t="shared" si="2"/>
        <v>0.99999999999999967</v>
      </c>
      <c r="M16" s="106">
        <f t="shared" si="4"/>
        <v>1</v>
      </c>
      <c r="O16" s="107"/>
    </row>
    <row r="17" spans="1:16" ht="30" customHeight="1" x14ac:dyDescent="0.25">
      <c r="A17" s="108" t="s">
        <v>229</v>
      </c>
      <c r="B17" s="95">
        <f t="shared" ref="B17:E17" si="5">SUM(B18:B19)</f>
        <v>11618814.229999999</v>
      </c>
      <c r="C17" s="95">
        <f>SUM(C18:C19)</f>
        <v>11892577.999999998</v>
      </c>
      <c r="D17" s="95">
        <f t="shared" si="5"/>
        <v>2056196.22</v>
      </c>
      <c r="E17" s="95">
        <f t="shared" si="5"/>
        <v>2921775.4300000006</v>
      </c>
      <c r="F17" s="95">
        <f>SUM(F18:F19)</f>
        <v>4977971.6500000013</v>
      </c>
      <c r="G17" s="96">
        <f>SUM(G18:G19)</f>
        <v>3</v>
      </c>
      <c r="H17" s="96">
        <f>SUM(H18:H19)</f>
        <v>13</v>
      </c>
      <c r="I17" s="96">
        <f>SUM(I18:I19)</f>
        <v>8</v>
      </c>
      <c r="J17" s="96">
        <f>SUM(J18:J19)</f>
        <v>4</v>
      </c>
      <c r="K17" s="97">
        <f t="shared" si="1"/>
        <v>28</v>
      </c>
      <c r="L17" s="98">
        <f>SUM(F17/C17)</f>
        <v>0.41857801142864082</v>
      </c>
      <c r="M17" s="99">
        <f t="shared" si="4"/>
        <v>0.10714285714285714</v>
      </c>
      <c r="O17" s="61"/>
    </row>
    <row r="18" spans="1:16" ht="30" customHeight="1" x14ac:dyDescent="0.25">
      <c r="A18" s="100" t="s">
        <v>230</v>
      </c>
      <c r="B18" s="101">
        <v>11618814.229999999</v>
      </c>
      <c r="C18" s="101">
        <v>11618814.229999999</v>
      </c>
      <c r="D18" s="101">
        <v>1782596.22</v>
      </c>
      <c r="E18" s="101">
        <v>2921775.4300000006</v>
      </c>
      <c r="F18" s="102">
        <v>4704371.6500000013</v>
      </c>
      <c r="G18" s="103">
        <v>3</v>
      </c>
      <c r="H18" s="103">
        <v>12</v>
      </c>
      <c r="I18" s="103">
        <v>7</v>
      </c>
      <c r="J18" s="103">
        <v>4</v>
      </c>
      <c r="K18" s="109">
        <f t="shared" si="1"/>
        <v>26</v>
      </c>
      <c r="L18" s="105">
        <f t="shared" si="2"/>
        <v>0.40489257826786013</v>
      </c>
      <c r="M18" s="106">
        <f t="shared" si="4"/>
        <v>0.11538461538461539</v>
      </c>
    </row>
    <row r="19" spans="1:16" ht="30" customHeight="1" x14ac:dyDescent="0.25">
      <c r="A19" s="100" t="s">
        <v>231</v>
      </c>
      <c r="B19" s="101">
        <v>0</v>
      </c>
      <c r="C19" s="101">
        <v>273763.77000000008</v>
      </c>
      <c r="D19" s="101">
        <v>273600.00000000006</v>
      </c>
      <c r="E19" s="101">
        <v>0</v>
      </c>
      <c r="F19" s="102">
        <v>273600.00000000006</v>
      </c>
      <c r="G19" s="103">
        <v>0</v>
      </c>
      <c r="H19" s="103">
        <v>1</v>
      </c>
      <c r="I19" s="103">
        <v>1</v>
      </c>
      <c r="J19" s="103">
        <v>0</v>
      </c>
      <c r="K19" s="109">
        <f t="shared" si="1"/>
        <v>2</v>
      </c>
      <c r="L19" s="105">
        <f t="shared" si="2"/>
        <v>0.99940178351576614</v>
      </c>
      <c r="M19" s="106">
        <f t="shared" si="4"/>
        <v>0</v>
      </c>
    </row>
    <row r="20" spans="1:16" ht="30" customHeight="1" x14ac:dyDescent="0.25">
      <c r="A20" s="108" t="s">
        <v>233</v>
      </c>
      <c r="B20" s="95">
        <f t="shared" ref="B20:J20" si="6">SUM(B21:B22)</f>
        <v>32029602.579999998</v>
      </c>
      <c r="C20" s="95">
        <f t="shared" si="6"/>
        <v>36485887.460000008</v>
      </c>
      <c r="D20" s="95">
        <f t="shared" si="6"/>
        <v>8658659.8200000022</v>
      </c>
      <c r="E20" s="95">
        <f t="shared" si="6"/>
        <v>8654173.9400000013</v>
      </c>
      <c r="F20" s="95">
        <f t="shared" si="6"/>
        <v>17312833.760000009</v>
      </c>
      <c r="G20" s="96">
        <f t="shared" si="6"/>
        <v>0</v>
      </c>
      <c r="H20" s="96">
        <f t="shared" si="6"/>
        <v>1</v>
      </c>
      <c r="I20" s="96">
        <f t="shared" si="6"/>
        <v>4</v>
      </c>
      <c r="J20" s="96">
        <f t="shared" si="6"/>
        <v>0</v>
      </c>
      <c r="K20" s="97">
        <f t="shared" si="1"/>
        <v>5</v>
      </c>
      <c r="L20" s="98">
        <f t="shared" si="2"/>
        <v>0.4745076785916284</v>
      </c>
      <c r="M20" s="99">
        <f t="shared" si="4"/>
        <v>0</v>
      </c>
      <c r="O20" s="61"/>
      <c r="P20" s="107"/>
    </row>
    <row r="21" spans="1:16" ht="30" customHeight="1" x14ac:dyDescent="0.25">
      <c r="A21" s="100" t="s">
        <v>230</v>
      </c>
      <c r="B21" s="101">
        <v>32029602.579999998</v>
      </c>
      <c r="C21" s="101">
        <v>36483936.900000006</v>
      </c>
      <c r="D21" s="101">
        <v>8658659.8200000022</v>
      </c>
      <c r="E21" s="101">
        <v>8654173.9400000013</v>
      </c>
      <c r="F21" s="102">
        <v>17312833.760000009</v>
      </c>
      <c r="G21" s="103">
        <v>0</v>
      </c>
      <c r="H21" s="103">
        <v>1</v>
      </c>
      <c r="I21" s="103">
        <v>2</v>
      </c>
      <c r="J21" s="103">
        <v>0</v>
      </c>
      <c r="K21" s="103">
        <f t="shared" si="1"/>
        <v>3</v>
      </c>
      <c r="L21" s="105">
        <f t="shared" si="2"/>
        <v>0.47453304744642311</v>
      </c>
      <c r="M21" s="106">
        <f t="shared" si="4"/>
        <v>0</v>
      </c>
    </row>
    <row r="22" spans="1:16" ht="30" customHeight="1" x14ac:dyDescent="0.25">
      <c r="A22" s="100" t="s">
        <v>231</v>
      </c>
      <c r="B22" s="101">
        <v>0</v>
      </c>
      <c r="C22" s="101">
        <v>1950.56</v>
      </c>
      <c r="D22" s="101">
        <v>0</v>
      </c>
      <c r="E22" s="101">
        <v>0</v>
      </c>
      <c r="F22" s="102">
        <v>0</v>
      </c>
      <c r="G22" s="103">
        <v>0</v>
      </c>
      <c r="H22" s="103">
        <v>0</v>
      </c>
      <c r="I22" s="103">
        <v>2</v>
      </c>
      <c r="J22" s="103">
        <v>0</v>
      </c>
      <c r="K22" s="103">
        <f t="shared" si="1"/>
        <v>2</v>
      </c>
      <c r="L22" s="105">
        <f t="shared" si="2"/>
        <v>0</v>
      </c>
      <c r="M22" s="106">
        <f t="shared" si="4"/>
        <v>0</v>
      </c>
    </row>
    <row r="23" spans="1:16" ht="30" customHeight="1" x14ac:dyDescent="0.25">
      <c r="A23" s="108" t="s">
        <v>232</v>
      </c>
      <c r="B23" s="95">
        <f t="shared" ref="B23:I23" si="7">SUM(B24:B25)</f>
        <v>69100003.719999999</v>
      </c>
      <c r="C23" s="95">
        <f t="shared" si="7"/>
        <v>79978406.430000007</v>
      </c>
      <c r="D23" s="95">
        <f t="shared" si="7"/>
        <v>0</v>
      </c>
      <c r="E23" s="95">
        <f t="shared" si="7"/>
        <v>44888166.040000007</v>
      </c>
      <c r="F23" s="95">
        <f t="shared" si="7"/>
        <v>44888166.040000007</v>
      </c>
      <c r="G23" s="96">
        <f t="shared" si="7"/>
        <v>26</v>
      </c>
      <c r="H23" s="96">
        <f t="shared" si="7"/>
        <v>6</v>
      </c>
      <c r="I23" s="96">
        <f t="shared" si="7"/>
        <v>11</v>
      </c>
      <c r="J23" s="96">
        <f>SUM(J24:J25)</f>
        <v>0</v>
      </c>
      <c r="K23" s="97">
        <f t="shared" si="1"/>
        <v>43</v>
      </c>
      <c r="L23" s="98">
        <f t="shared" si="2"/>
        <v>0.56125356885283473</v>
      </c>
      <c r="M23" s="99">
        <f t="shared" si="4"/>
        <v>0.60465116279069764</v>
      </c>
      <c r="O23" s="61"/>
    </row>
    <row r="24" spans="1:16" ht="30" customHeight="1" x14ac:dyDescent="0.25">
      <c r="A24" s="100" t="s">
        <v>230</v>
      </c>
      <c r="B24" s="101">
        <v>69100003.719999999</v>
      </c>
      <c r="C24" s="101">
        <v>79946111.670000002</v>
      </c>
      <c r="D24" s="101">
        <v>0</v>
      </c>
      <c r="E24" s="101">
        <v>44888166.040000007</v>
      </c>
      <c r="F24" s="102">
        <v>44888166.040000007</v>
      </c>
      <c r="G24" s="103">
        <v>26</v>
      </c>
      <c r="H24" s="103">
        <v>6</v>
      </c>
      <c r="I24" s="103">
        <v>9</v>
      </c>
      <c r="J24" s="103">
        <v>0</v>
      </c>
      <c r="K24" s="103">
        <f t="shared" si="1"/>
        <v>41</v>
      </c>
      <c r="L24" s="110">
        <f>SUM(F24/C24)</f>
        <v>0.56148029094008356</v>
      </c>
      <c r="M24" s="111">
        <f t="shared" si="4"/>
        <v>0.63414634146341464</v>
      </c>
      <c r="O24" s="107"/>
    </row>
    <row r="25" spans="1:16" ht="30" customHeight="1" x14ac:dyDescent="0.25">
      <c r="A25" s="100" t="s">
        <v>231</v>
      </c>
      <c r="B25" s="101">
        <v>0</v>
      </c>
      <c r="C25" s="101">
        <v>32294.760000000009</v>
      </c>
      <c r="D25" s="101">
        <v>0</v>
      </c>
      <c r="E25" s="101">
        <v>0</v>
      </c>
      <c r="F25" s="102">
        <v>0</v>
      </c>
      <c r="G25" s="103">
        <v>0</v>
      </c>
      <c r="H25" s="103">
        <v>0</v>
      </c>
      <c r="I25" s="103">
        <v>2</v>
      </c>
      <c r="J25" s="103">
        <v>0</v>
      </c>
      <c r="K25" s="103">
        <f t="shared" si="1"/>
        <v>2</v>
      </c>
      <c r="L25" s="110">
        <f t="shared" si="2"/>
        <v>0</v>
      </c>
      <c r="M25" s="111">
        <f t="shared" si="4"/>
        <v>0</v>
      </c>
      <c r="O25" s="107"/>
    </row>
    <row r="26" spans="1:16" ht="30" customHeight="1" thickBot="1" x14ac:dyDescent="0.3">
      <c r="A26" s="112" t="s">
        <v>234</v>
      </c>
      <c r="B26" s="113">
        <f t="shared" ref="B26:J26" si="8">SUM(B12+B17+B23+B20+B14)</f>
        <v>310008079.24000007</v>
      </c>
      <c r="C26" s="113">
        <f t="shared" si="8"/>
        <v>316608319.56000018</v>
      </c>
      <c r="D26" s="113">
        <f t="shared" si="8"/>
        <v>48986847.120000005</v>
      </c>
      <c r="E26" s="113">
        <f t="shared" si="8"/>
        <v>109714318.71000002</v>
      </c>
      <c r="F26" s="113">
        <f t="shared" si="8"/>
        <v>158701165.83000004</v>
      </c>
      <c r="G26" s="114">
        <f t="shared" si="8"/>
        <v>40</v>
      </c>
      <c r="H26" s="114">
        <f t="shared" si="8"/>
        <v>65</v>
      </c>
      <c r="I26" s="114">
        <f t="shared" si="8"/>
        <v>32</v>
      </c>
      <c r="J26" s="114">
        <f t="shared" si="8"/>
        <v>30</v>
      </c>
      <c r="K26" s="114">
        <f>SUM(K12+K17+K23+K20+K14)</f>
        <v>167</v>
      </c>
      <c r="L26" s="115">
        <f>SUM(F26/C26)</f>
        <v>0.50125393435823695</v>
      </c>
      <c r="M26" s="116">
        <f t="shared" si="4"/>
        <v>0.23952095808383234</v>
      </c>
      <c r="O26" s="61"/>
    </row>
    <row r="27" spans="1:16" x14ac:dyDescent="0.25">
      <c r="A27" s="117"/>
      <c r="B27" s="118"/>
      <c r="C27" s="119"/>
      <c r="D27" s="119"/>
      <c r="E27" s="119"/>
      <c r="F27" s="119"/>
      <c r="G27" s="120"/>
      <c r="H27" s="120"/>
      <c r="I27" s="69"/>
      <c r="J27" s="69"/>
      <c r="K27" s="69"/>
      <c r="L27" s="69"/>
      <c r="P27" s="121"/>
    </row>
    <row r="28" spans="1:16" x14ac:dyDescent="0.25">
      <c r="A28" s="122"/>
      <c r="C28" s="123"/>
      <c r="D28" s="123"/>
      <c r="E28" s="123"/>
      <c r="F28" s="123"/>
    </row>
    <row r="30" spans="1:16" x14ac:dyDescent="0.25">
      <c r="B30" s="123"/>
      <c r="C30" s="123"/>
      <c r="D30" s="123"/>
      <c r="E30" s="123"/>
      <c r="F30" s="123"/>
    </row>
    <row r="31" spans="1:16" x14ac:dyDescent="0.25">
      <c r="B31" s="123"/>
      <c r="C31" s="123"/>
      <c r="D31" s="123"/>
      <c r="E31" s="123"/>
      <c r="F31" s="123"/>
    </row>
    <row r="38" spans="12:12" x14ac:dyDescent="0.25">
      <c r="L38" s="121"/>
    </row>
  </sheetData>
  <mergeCells count="11"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J10"/>
    <mergeCell ref="L9:L11"/>
  </mergeCells>
  <printOptions horizontalCentered="1" verticalCentered="1" gridLines="1" gridLinesSet="0"/>
  <pageMargins left="0.25" right="0.25" top="0.75" bottom="0.75" header="0.3" footer="0.3"/>
  <pageSetup scale="39" fitToHeight="0" orientation="landscape" r:id="rId1"/>
  <headerFooter alignWithMargins="0">
    <oddFooter>&amp;F</oddFooter>
  </headerFooter>
  <colBreaks count="1" manualBreakCount="1">
    <brk id="13" max="2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019E1-A34B-488F-AA36-A5C2B1791B29}">
  <sheetPr>
    <tabColor rgb="FF0070C0"/>
  </sheetPr>
  <dimension ref="A2:AD43"/>
  <sheetViews>
    <sheetView view="pageBreakPreview" zoomScale="55" zoomScaleNormal="40" zoomScaleSheetLayoutView="55" workbookViewId="0">
      <selection activeCell="I55" sqref="I55"/>
    </sheetView>
  </sheetViews>
  <sheetFormatPr baseColWidth="10" defaultRowHeight="15" x14ac:dyDescent="0.2"/>
  <cols>
    <col min="1" max="1" width="8" style="18" customWidth="1"/>
    <col min="2" max="2" width="13.5703125" style="18" customWidth="1"/>
    <col min="3" max="3" width="18" style="18" customWidth="1"/>
    <col min="4" max="4" width="10.85546875" style="18" customWidth="1"/>
    <col min="5" max="5" width="32.7109375" style="18" customWidth="1"/>
    <col min="6" max="6" width="12.5703125" style="18" customWidth="1"/>
    <col min="7" max="7" width="15.85546875" style="18" customWidth="1"/>
    <col min="8" max="9" width="13.7109375" style="18" customWidth="1"/>
    <col min="10" max="10" width="16.85546875" style="18" customWidth="1"/>
    <col min="11" max="11" width="13.7109375" style="18" customWidth="1"/>
    <col min="12" max="12" width="17" style="18" customWidth="1"/>
    <col min="13" max="13" width="18.85546875" style="18" customWidth="1"/>
    <col min="14" max="14" width="19.5703125" style="18" customWidth="1"/>
    <col min="15" max="15" width="18.5703125" style="18" customWidth="1"/>
    <col min="16" max="16" width="17" style="18" customWidth="1"/>
    <col min="17" max="17" width="18.5703125" style="18" customWidth="1"/>
    <col min="18" max="18" width="18.28515625" style="18" customWidth="1"/>
    <col min="19" max="20" width="8.5703125" style="18" customWidth="1"/>
    <col min="21" max="21" width="11" style="18" customWidth="1"/>
    <col min="22" max="28" width="13.5703125" style="18" customWidth="1"/>
    <col min="29" max="30" width="30.710937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482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483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164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60" x14ac:dyDescent="0.25">
      <c r="A12" s="21" t="s">
        <v>600</v>
      </c>
      <c r="B12" s="22" t="s">
        <v>165</v>
      </c>
      <c r="C12" s="21" t="s">
        <v>164</v>
      </c>
      <c r="D12" s="21" t="s">
        <v>484</v>
      </c>
      <c r="E12" s="22" t="s">
        <v>446</v>
      </c>
      <c r="F12" s="21" t="s">
        <v>5</v>
      </c>
      <c r="G12" s="21" t="s">
        <v>249</v>
      </c>
      <c r="H12" s="21" t="s">
        <v>304</v>
      </c>
      <c r="I12" s="21" t="s">
        <v>213</v>
      </c>
      <c r="J12" s="22" t="s">
        <v>247</v>
      </c>
      <c r="K12" s="22" t="s">
        <v>305</v>
      </c>
      <c r="L12" s="27">
        <v>500000.00000000006</v>
      </c>
      <c r="M12" s="27">
        <v>655776.95000000007</v>
      </c>
      <c r="N12" s="27">
        <v>655776.95000000007</v>
      </c>
      <c r="O12" s="27">
        <v>655776.95000000007</v>
      </c>
      <c r="P12" s="27">
        <v>0</v>
      </c>
      <c r="Q12" s="27">
        <v>655776.95000000007</v>
      </c>
      <c r="R12" s="27">
        <v>655776.95000000007</v>
      </c>
      <c r="S12" s="23">
        <v>100</v>
      </c>
      <c r="T12" s="24">
        <v>0</v>
      </c>
      <c r="U12" s="22" t="s">
        <v>248</v>
      </c>
      <c r="V12" s="22" t="s">
        <v>347</v>
      </c>
      <c r="W12" s="19"/>
      <c r="X12" s="22" t="s">
        <v>347</v>
      </c>
      <c r="Y12" s="22" t="s">
        <v>356</v>
      </c>
      <c r="Z12" s="19"/>
      <c r="AA12" s="19"/>
      <c r="AB12" s="19"/>
      <c r="AC12" s="22" t="s">
        <v>357</v>
      </c>
      <c r="AD12" s="21" t="s">
        <v>446</v>
      </c>
    </row>
    <row r="13" spans="1:30" s="20" customFormat="1" x14ac:dyDescent="0.25">
      <c r="A13" s="34" t="s">
        <v>306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500000.00000000006</v>
      </c>
      <c r="M13" s="27">
        <v>655776.95000000007</v>
      </c>
      <c r="N13" s="27">
        <v>655776.95000000007</v>
      </c>
      <c r="O13" s="27">
        <v>655776.95000000007</v>
      </c>
      <c r="P13" s="27">
        <v>0</v>
      </c>
      <c r="Q13" s="27">
        <v>655776.95000000007</v>
      </c>
      <c r="R13" s="27">
        <v>655776.95000000007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8" t="s">
        <v>142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75" x14ac:dyDescent="0.25">
      <c r="A15" s="21" t="s">
        <v>600</v>
      </c>
      <c r="B15" s="22" t="s">
        <v>143</v>
      </c>
      <c r="C15" s="21" t="s">
        <v>142</v>
      </c>
      <c r="D15" s="21" t="s">
        <v>668</v>
      </c>
      <c r="E15" s="22" t="s">
        <v>9</v>
      </c>
      <c r="F15" s="21" t="s">
        <v>5</v>
      </c>
      <c r="G15" s="21" t="s">
        <v>249</v>
      </c>
      <c r="H15" s="21" t="s">
        <v>304</v>
      </c>
      <c r="I15" s="21" t="s">
        <v>213</v>
      </c>
      <c r="J15" s="22" t="s">
        <v>247</v>
      </c>
      <c r="K15" s="22" t="s">
        <v>250</v>
      </c>
      <c r="L15" s="27">
        <v>0</v>
      </c>
      <c r="M15" s="27">
        <v>84314.60000000002</v>
      </c>
      <c r="N15" s="27">
        <v>84314.60000000002</v>
      </c>
      <c r="O15" s="27">
        <v>0</v>
      </c>
      <c r="P15" s="27">
        <v>84314.60000000002</v>
      </c>
      <c r="Q15" s="27">
        <v>84314.60000000002</v>
      </c>
      <c r="R15" s="27">
        <v>84314.60000000002</v>
      </c>
      <c r="S15" s="23">
        <v>100</v>
      </c>
      <c r="T15" s="24">
        <v>0</v>
      </c>
      <c r="U15" s="22" t="s">
        <v>248</v>
      </c>
      <c r="V15" s="22" t="s">
        <v>620</v>
      </c>
      <c r="W15" s="19"/>
      <c r="X15" s="22" t="s">
        <v>620</v>
      </c>
      <c r="Y15" s="22" t="s">
        <v>356</v>
      </c>
      <c r="Z15" s="19"/>
      <c r="AA15" s="19"/>
      <c r="AB15" s="19"/>
      <c r="AC15" s="21" t="s">
        <v>622</v>
      </c>
      <c r="AD15" s="21" t="s">
        <v>9</v>
      </c>
    </row>
    <row r="16" spans="1:30" s="20" customFormat="1" x14ac:dyDescent="0.25">
      <c r="A16" s="34" t="s">
        <v>254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27">
        <v>0</v>
      </c>
      <c r="M16" s="27">
        <v>84314.60000000002</v>
      </c>
      <c r="N16" s="27">
        <v>84314.60000000002</v>
      </c>
      <c r="O16" s="27">
        <v>0</v>
      </c>
      <c r="P16" s="27">
        <v>84314.60000000002</v>
      </c>
      <c r="Q16" s="27">
        <v>84314.60000000002</v>
      </c>
      <c r="R16" s="27">
        <v>84314.60000000002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38" t="s">
        <v>166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19"/>
      <c r="AD17" s="19"/>
    </row>
    <row r="18" spans="1:30" s="20" customFormat="1" ht="90" x14ac:dyDescent="0.25">
      <c r="A18" s="21" t="s">
        <v>600</v>
      </c>
      <c r="B18" s="22" t="s">
        <v>167</v>
      </c>
      <c r="C18" s="21" t="s">
        <v>166</v>
      </c>
      <c r="D18" s="21" t="s">
        <v>669</v>
      </c>
      <c r="E18" s="22" t="s">
        <v>12</v>
      </c>
      <c r="F18" s="21" t="s">
        <v>5</v>
      </c>
      <c r="G18" s="21" t="s">
        <v>249</v>
      </c>
      <c r="H18" s="21" t="s">
        <v>304</v>
      </c>
      <c r="I18" s="21" t="s">
        <v>213</v>
      </c>
      <c r="J18" s="22" t="s">
        <v>247</v>
      </c>
      <c r="K18" s="22" t="s">
        <v>250</v>
      </c>
      <c r="L18" s="27">
        <v>0</v>
      </c>
      <c r="M18" s="27">
        <v>119944</v>
      </c>
      <c r="N18" s="27">
        <v>119944</v>
      </c>
      <c r="O18" s="27">
        <v>0</v>
      </c>
      <c r="P18" s="27">
        <v>119944</v>
      </c>
      <c r="Q18" s="27">
        <v>119944</v>
      </c>
      <c r="R18" s="27">
        <v>119944</v>
      </c>
      <c r="S18" s="23">
        <v>100</v>
      </c>
      <c r="T18" s="24">
        <v>0</v>
      </c>
      <c r="U18" s="22" t="s">
        <v>248</v>
      </c>
      <c r="V18" s="22" t="s">
        <v>620</v>
      </c>
      <c r="W18" s="19"/>
      <c r="X18" s="22" t="s">
        <v>620</v>
      </c>
      <c r="Y18" s="22" t="s">
        <v>356</v>
      </c>
      <c r="Z18" s="19"/>
      <c r="AA18" s="19"/>
      <c r="AB18" s="19"/>
      <c r="AC18" s="21" t="s">
        <v>622</v>
      </c>
      <c r="AD18" s="21" t="s">
        <v>12</v>
      </c>
    </row>
    <row r="19" spans="1:30" s="20" customFormat="1" x14ac:dyDescent="0.25">
      <c r="A19" s="34" t="s">
        <v>256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27">
        <v>0</v>
      </c>
      <c r="M19" s="27">
        <v>119944</v>
      </c>
      <c r="N19" s="27">
        <v>119944</v>
      </c>
      <c r="O19" s="27">
        <v>0</v>
      </c>
      <c r="P19" s="27">
        <v>119944</v>
      </c>
      <c r="Q19" s="27">
        <v>119944</v>
      </c>
      <c r="R19" s="27">
        <v>119944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38" t="s">
        <v>176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75" x14ac:dyDescent="0.25">
      <c r="A21" s="21" t="s">
        <v>600</v>
      </c>
      <c r="B21" s="22" t="s">
        <v>177</v>
      </c>
      <c r="C21" s="21" t="s">
        <v>176</v>
      </c>
      <c r="D21" s="21" t="s">
        <v>670</v>
      </c>
      <c r="E21" s="22" t="s">
        <v>35</v>
      </c>
      <c r="F21" s="21" t="s">
        <v>5</v>
      </c>
      <c r="G21" s="21" t="s">
        <v>249</v>
      </c>
      <c r="H21" s="21" t="s">
        <v>304</v>
      </c>
      <c r="I21" s="21" t="s">
        <v>213</v>
      </c>
      <c r="J21" s="22" t="s">
        <v>247</v>
      </c>
      <c r="K21" s="22" t="s">
        <v>250</v>
      </c>
      <c r="L21" s="27">
        <v>0</v>
      </c>
      <c r="M21" s="27">
        <v>39269.480000000003</v>
      </c>
      <c r="N21" s="27">
        <v>39269.480000000003</v>
      </c>
      <c r="O21" s="27">
        <v>0</v>
      </c>
      <c r="P21" s="27">
        <v>39269.480000000003</v>
      </c>
      <c r="Q21" s="27">
        <v>39269.480000000003</v>
      </c>
      <c r="R21" s="27">
        <v>39268.680000000008</v>
      </c>
      <c r="S21" s="23">
        <v>100</v>
      </c>
      <c r="T21" s="24">
        <v>0</v>
      </c>
      <c r="U21" s="22" t="s">
        <v>248</v>
      </c>
      <c r="V21" s="22" t="s">
        <v>620</v>
      </c>
      <c r="W21" s="19"/>
      <c r="X21" s="22" t="s">
        <v>620</v>
      </c>
      <c r="Y21" s="22" t="s">
        <v>356</v>
      </c>
      <c r="Z21" s="19"/>
      <c r="AA21" s="19"/>
      <c r="AB21" s="19"/>
      <c r="AC21" s="21" t="s">
        <v>622</v>
      </c>
      <c r="AD21" s="21" t="s">
        <v>35</v>
      </c>
    </row>
    <row r="22" spans="1:30" s="20" customFormat="1" x14ac:dyDescent="0.25">
      <c r="A22" s="34" t="s">
        <v>263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27">
        <v>0</v>
      </c>
      <c r="M22" s="27">
        <v>39269.480000000003</v>
      </c>
      <c r="N22" s="27">
        <v>39269.480000000003</v>
      </c>
      <c r="O22" s="27">
        <v>0</v>
      </c>
      <c r="P22" s="27">
        <v>39269.480000000003</v>
      </c>
      <c r="Q22" s="27">
        <v>39269.480000000003</v>
      </c>
      <c r="R22" s="27">
        <v>39268.680000000008</v>
      </c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x14ac:dyDescent="0.25">
      <c r="A23" s="38" t="s">
        <v>170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19"/>
      <c r="AD23" s="19"/>
    </row>
    <row r="24" spans="1:30" s="20" customFormat="1" ht="60" x14ac:dyDescent="0.25">
      <c r="A24" s="21" t="s">
        <v>600</v>
      </c>
      <c r="B24" s="22" t="s">
        <v>180</v>
      </c>
      <c r="C24" s="22" t="s">
        <v>170</v>
      </c>
      <c r="D24" s="21" t="s">
        <v>671</v>
      </c>
      <c r="E24" s="22" t="s">
        <v>41</v>
      </c>
      <c r="F24" s="21" t="s">
        <v>5</v>
      </c>
      <c r="G24" s="21" t="s">
        <v>249</v>
      </c>
      <c r="H24" s="21" t="s">
        <v>304</v>
      </c>
      <c r="I24" s="21" t="s">
        <v>213</v>
      </c>
      <c r="J24" s="22" t="s">
        <v>247</v>
      </c>
      <c r="K24" s="22" t="s">
        <v>250</v>
      </c>
      <c r="L24" s="27">
        <v>0</v>
      </c>
      <c r="M24" s="27">
        <v>21680.400000000009</v>
      </c>
      <c r="N24" s="27">
        <v>21680.400000000009</v>
      </c>
      <c r="O24" s="27">
        <v>0</v>
      </c>
      <c r="P24" s="27">
        <v>21680.400000000009</v>
      </c>
      <c r="Q24" s="27">
        <v>21680.400000000009</v>
      </c>
      <c r="R24" s="27">
        <v>21680.400000000009</v>
      </c>
      <c r="S24" s="23">
        <v>100</v>
      </c>
      <c r="T24" s="24">
        <v>0</v>
      </c>
      <c r="U24" s="22" t="s">
        <v>248</v>
      </c>
      <c r="V24" s="22" t="s">
        <v>630</v>
      </c>
      <c r="W24" s="19"/>
      <c r="X24" s="22" t="s">
        <v>630</v>
      </c>
      <c r="Y24" s="22" t="s">
        <v>356</v>
      </c>
      <c r="Z24" s="19"/>
      <c r="AA24" s="19"/>
      <c r="AB24" s="19"/>
      <c r="AC24" s="21" t="s">
        <v>642</v>
      </c>
      <c r="AD24" s="21" t="s">
        <v>41</v>
      </c>
    </row>
    <row r="25" spans="1:30" s="20" customFormat="1" x14ac:dyDescent="0.25">
      <c r="A25" s="34" t="s">
        <v>269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27">
        <v>0</v>
      </c>
      <c r="M25" s="27">
        <v>21680.400000000009</v>
      </c>
      <c r="N25" s="27">
        <v>21680.400000000009</v>
      </c>
      <c r="O25" s="27">
        <v>0</v>
      </c>
      <c r="P25" s="27">
        <v>21680.400000000009</v>
      </c>
      <c r="Q25" s="27">
        <v>21680.400000000009</v>
      </c>
      <c r="R25" s="27">
        <v>21680.400000000009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20" customFormat="1" x14ac:dyDescent="0.25">
      <c r="A26" s="38" t="s">
        <v>196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19"/>
      <c r="AD26" s="19"/>
    </row>
    <row r="27" spans="1:30" s="20" customFormat="1" ht="75" x14ac:dyDescent="0.25">
      <c r="A27" s="21" t="s">
        <v>600</v>
      </c>
      <c r="B27" s="22" t="s">
        <v>198</v>
      </c>
      <c r="C27" s="22" t="s">
        <v>196</v>
      </c>
      <c r="D27" s="21" t="s">
        <v>485</v>
      </c>
      <c r="E27" s="22" t="s">
        <v>70</v>
      </c>
      <c r="F27" s="21" t="s">
        <v>5</v>
      </c>
      <c r="G27" s="21" t="s">
        <v>249</v>
      </c>
      <c r="H27" s="21" t="s">
        <v>304</v>
      </c>
      <c r="I27" s="21" t="s">
        <v>213</v>
      </c>
      <c r="J27" s="22" t="s">
        <v>247</v>
      </c>
      <c r="K27" s="22" t="s">
        <v>250</v>
      </c>
      <c r="L27" s="27">
        <v>0</v>
      </c>
      <c r="M27" s="27">
        <v>2000000</v>
      </c>
      <c r="N27" s="27">
        <v>1461446.5899999999</v>
      </c>
      <c r="O27" s="27">
        <v>779284.91000000027</v>
      </c>
      <c r="P27" s="27">
        <v>682161.68000000028</v>
      </c>
      <c r="Q27" s="27">
        <v>1461446.5899999999</v>
      </c>
      <c r="R27" s="27">
        <v>1461446.5899999999</v>
      </c>
      <c r="S27" s="23">
        <v>73.072329499999995</v>
      </c>
      <c r="T27" s="24">
        <v>0</v>
      </c>
      <c r="U27" s="22" t="s">
        <v>248</v>
      </c>
      <c r="V27" s="22" t="s">
        <v>347</v>
      </c>
      <c r="W27" s="19"/>
      <c r="X27" s="22" t="s">
        <v>347</v>
      </c>
      <c r="Y27" s="22" t="s">
        <v>356</v>
      </c>
      <c r="Z27" s="19"/>
      <c r="AA27" s="19"/>
      <c r="AB27" s="19"/>
      <c r="AC27" s="21" t="s">
        <v>358</v>
      </c>
      <c r="AD27" s="21" t="s">
        <v>70</v>
      </c>
    </row>
    <row r="28" spans="1:30" s="20" customFormat="1" x14ac:dyDescent="0.25">
      <c r="A28" s="34" t="s">
        <v>273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27">
        <v>0</v>
      </c>
      <c r="M28" s="27">
        <v>2000000</v>
      </c>
      <c r="N28" s="27">
        <v>1461446.5899999999</v>
      </c>
      <c r="O28" s="27">
        <v>779284.91000000027</v>
      </c>
      <c r="P28" s="27">
        <v>682161.68000000028</v>
      </c>
      <c r="Q28" s="27">
        <v>1461446.5899999999</v>
      </c>
      <c r="R28" s="27">
        <v>1461446.5899999999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20" customFormat="1" x14ac:dyDescent="0.25">
      <c r="A29" s="38" t="s">
        <v>141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19"/>
      <c r="AD29" s="19"/>
    </row>
    <row r="30" spans="1:30" s="20" customFormat="1" ht="45" x14ac:dyDescent="0.25">
      <c r="A30" s="21" t="s">
        <v>600</v>
      </c>
      <c r="B30" s="22" t="s">
        <v>201</v>
      </c>
      <c r="C30" s="22" t="s">
        <v>141</v>
      </c>
      <c r="D30" s="21" t="s">
        <v>672</v>
      </c>
      <c r="E30" s="22" t="s">
        <v>75</v>
      </c>
      <c r="F30" s="21" t="s">
        <v>5</v>
      </c>
      <c r="G30" s="21" t="s">
        <v>249</v>
      </c>
      <c r="H30" s="21" t="s">
        <v>304</v>
      </c>
      <c r="I30" s="21" t="s">
        <v>213</v>
      </c>
      <c r="J30" s="22" t="s">
        <v>247</v>
      </c>
      <c r="K30" s="22" t="s">
        <v>250</v>
      </c>
      <c r="L30" s="27">
        <v>0</v>
      </c>
      <c r="M30" s="27">
        <v>21808</v>
      </c>
      <c r="N30" s="27">
        <v>21808</v>
      </c>
      <c r="O30" s="27">
        <v>0</v>
      </c>
      <c r="P30" s="27">
        <v>21808</v>
      </c>
      <c r="Q30" s="27">
        <v>21808</v>
      </c>
      <c r="R30" s="27">
        <v>21808</v>
      </c>
      <c r="S30" s="23">
        <v>100</v>
      </c>
      <c r="T30" s="24">
        <v>0</v>
      </c>
      <c r="U30" s="22" t="s">
        <v>248</v>
      </c>
      <c r="V30" s="22" t="s">
        <v>620</v>
      </c>
      <c r="W30" s="19"/>
      <c r="X30" s="22" t="s">
        <v>620</v>
      </c>
      <c r="Y30" s="22" t="s">
        <v>356</v>
      </c>
      <c r="Z30" s="19"/>
      <c r="AA30" s="19"/>
      <c r="AB30" s="19"/>
      <c r="AC30" s="21" t="s">
        <v>622</v>
      </c>
      <c r="AD30" s="21" t="s">
        <v>75</v>
      </c>
    </row>
    <row r="31" spans="1:30" s="20" customFormat="1" x14ac:dyDescent="0.25">
      <c r="A31" s="34" t="s">
        <v>274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27">
        <v>0</v>
      </c>
      <c r="M31" s="27">
        <v>21808</v>
      </c>
      <c r="N31" s="27">
        <v>21808</v>
      </c>
      <c r="O31" s="27">
        <v>0</v>
      </c>
      <c r="P31" s="27">
        <v>21808</v>
      </c>
      <c r="Q31" s="27">
        <v>21808</v>
      </c>
      <c r="R31" s="27">
        <v>21808</v>
      </c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20" customFormat="1" x14ac:dyDescent="0.25">
      <c r="A32" s="38" t="s">
        <v>160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19"/>
      <c r="AD32" s="19"/>
    </row>
    <row r="33" spans="1:30" s="20" customFormat="1" ht="90" x14ac:dyDescent="0.25">
      <c r="A33" s="21" t="s">
        <v>600</v>
      </c>
      <c r="B33" s="22" t="s">
        <v>206</v>
      </c>
      <c r="C33" s="21" t="s">
        <v>160</v>
      </c>
      <c r="D33" s="21" t="s">
        <v>673</v>
      </c>
      <c r="E33" s="22" t="s">
        <v>81</v>
      </c>
      <c r="F33" s="21" t="s">
        <v>5</v>
      </c>
      <c r="G33" s="21" t="s">
        <v>249</v>
      </c>
      <c r="H33" s="21" t="s">
        <v>304</v>
      </c>
      <c r="I33" s="21" t="s">
        <v>213</v>
      </c>
      <c r="J33" s="22" t="s">
        <v>247</v>
      </c>
      <c r="K33" s="22" t="s">
        <v>250</v>
      </c>
      <c r="L33" s="27">
        <v>0</v>
      </c>
      <c r="M33" s="27">
        <v>21541.199999999997</v>
      </c>
      <c r="N33" s="27">
        <v>21541.199999999997</v>
      </c>
      <c r="O33" s="27">
        <v>0</v>
      </c>
      <c r="P33" s="27">
        <v>21541.199999999997</v>
      </c>
      <c r="Q33" s="27">
        <v>21541.199999999997</v>
      </c>
      <c r="R33" s="27">
        <v>21541.199999999997</v>
      </c>
      <c r="S33" s="23">
        <v>100</v>
      </c>
      <c r="T33" s="24">
        <v>0</v>
      </c>
      <c r="U33" s="22" t="s">
        <v>248</v>
      </c>
      <c r="V33" s="22" t="s">
        <v>630</v>
      </c>
      <c r="W33" s="19"/>
      <c r="X33" s="22" t="s">
        <v>630</v>
      </c>
      <c r="Y33" s="22" t="s">
        <v>356</v>
      </c>
      <c r="Z33" s="19"/>
      <c r="AA33" s="19"/>
      <c r="AB33" s="19"/>
      <c r="AC33" s="21" t="s">
        <v>642</v>
      </c>
      <c r="AD33" s="21" t="s">
        <v>81</v>
      </c>
    </row>
    <row r="34" spans="1:30" s="20" customFormat="1" ht="75" x14ac:dyDescent="0.25">
      <c r="A34" s="21" t="s">
        <v>606</v>
      </c>
      <c r="B34" s="22" t="s">
        <v>161</v>
      </c>
      <c r="C34" s="21" t="s">
        <v>160</v>
      </c>
      <c r="D34" s="21" t="s">
        <v>486</v>
      </c>
      <c r="E34" s="22" t="s">
        <v>82</v>
      </c>
      <c r="F34" s="21" t="s">
        <v>5</v>
      </c>
      <c r="G34" s="21" t="s">
        <v>249</v>
      </c>
      <c r="H34" s="21" t="s">
        <v>304</v>
      </c>
      <c r="I34" s="21" t="s">
        <v>213</v>
      </c>
      <c r="J34" s="22" t="s">
        <v>247</v>
      </c>
      <c r="K34" s="22" t="s">
        <v>250</v>
      </c>
      <c r="L34" s="27">
        <v>1564781.96</v>
      </c>
      <c r="M34" s="27">
        <v>1623281.96</v>
      </c>
      <c r="N34" s="27">
        <v>601726.33000000007</v>
      </c>
      <c r="O34" s="27">
        <v>311155.03000000009</v>
      </c>
      <c r="P34" s="27">
        <v>290571.30000000005</v>
      </c>
      <c r="Q34" s="27">
        <v>601726.33000000007</v>
      </c>
      <c r="R34" s="27">
        <v>599984.28000000026</v>
      </c>
      <c r="S34" s="23">
        <v>37.068503490299371</v>
      </c>
      <c r="T34" s="24">
        <v>0</v>
      </c>
      <c r="U34" s="22" t="s">
        <v>248</v>
      </c>
      <c r="V34" s="22" t="s">
        <v>347</v>
      </c>
      <c r="W34" s="19"/>
      <c r="X34" s="22" t="s">
        <v>347</v>
      </c>
      <c r="Y34" s="22" t="s">
        <v>356</v>
      </c>
      <c r="Z34" s="19"/>
      <c r="AA34" s="19"/>
      <c r="AB34" s="19"/>
      <c r="AC34" s="22" t="s">
        <v>357</v>
      </c>
      <c r="AD34" s="21" t="s">
        <v>82</v>
      </c>
    </row>
    <row r="35" spans="1:30" s="20" customFormat="1" x14ac:dyDescent="0.25">
      <c r="A35" s="34" t="s">
        <v>277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27">
        <v>1564781.96</v>
      </c>
      <c r="M35" s="27">
        <v>1644823.16</v>
      </c>
      <c r="N35" s="27">
        <v>623267.53</v>
      </c>
      <c r="O35" s="27">
        <v>311155.03000000009</v>
      </c>
      <c r="P35" s="27">
        <v>312112.50000000006</v>
      </c>
      <c r="Q35" s="27">
        <v>623267.53</v>
      </c>
      <c r="R35" s="27">
        <v>621525.48000000021</v>
      </c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20" customFormat="1" x14ac:dyDescent="0.25">
      <c r="A36" s="38" t="s">
        <v>162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19"/>
      <c r="AD36" s="19"/>
    </row>
    <row r="37" spans="1:30" s="20" customFormat="1" ht="45" x14ac:dyDescent="0.25">
      <c r="A37" s="21" t="s">
        <v>600</v>
      </c>
      <c r="B37" s="22" t="s">
        <v>207</v>
      </c>
      <c r="C37" s="22" t="s">
        <v>162</v>
      </c>
      <c r="D37" s="21" t="s">
        <v>674</v>
      </c>
      <c r="E37" s="22" t="s">
        <v>83</v>
      </c>
      <c r="F37" s="21" t="s">
        <v>5</v>
      </c>
      <c r="G37" s="21" t="s">
        <v>249</v>
      </c>
      <c r="H37" s="21" t="s">
        <v>304</v>
      </c>
      <c r="I37" s="21" t="s">
        <v>213</v>
      </c>
      <c r="J37" s="22" t="s">
        <v>247</v>
      </c>
      <c r="K37" s="22" t="s">
        <v>250</v>
      </c>
      <c r="L37" s="27">
        <v>0</v>
      </c>
      <c r="M37" s="27">
        <v>174000.00000000009</v>
      </c>
      <c r="N37" s="27">
        <v>174000.00000000009</v>
      </c>
      <c r="O37" s="27">
        <v>0</v>
      </c>
      <c r="P37" s="27">
        <v>174000.00000000009</v>
      </c>
      <c r="Q37" s="27">
        <v>174000.00000000009</v>
      </c>
      <c r="R37" s="27">
        <v>174000.00000000009</v>
      </c>
      <c r="S37" s="23">
        <v>100</v>
      </c>
      <c r="T37" s="24">
        <v>0</v>
      </c>
      <c r="U37" s="22" t="s">
        <v>248</v>
      </c>
      <c r="V37" s="22" t="s">
        <v>620</v>
      </c>
      <c r="W37" s="19"/>
      <c r="X37" s="22" t="s">
        <v>620</v>
      </c>
      <c r="Y37" s="22" t="s">
        <v>356</v>
      </c>
      <c r="Z37" s="19"/>
      <c r="AA37" s="19"/>
      <c r="AB37" s="19"/>
      <c r="AC37" s="21" t="s">
        <v>622</v>
      </c>
      <c r="AD37" s="22" t="s">
        <v>83</v>
      </c>
    </row>
    <row r="38" spans="1:30" s="20" customFormat="1" x14ac:dyDescent="0.25">
      <c r="A38" s="34" t="s">
        <v>278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27">
        <v>0</v>
      </c>
      <c r="M38" s="27">
        <v>174000.00000000009</v>
      </c>
      <c r="N38" s="27">
        <v>174000.00000000009</v>
      </c>
      <c r="O38" s="27">
        <v>0</v>
      </c>
      <c r="P38" s="27">
        <v>174000.00000000009</v>
      </c>
      <c r="Q38" s="27">
        <v>174000.00000000009</v>
      </c>
      <c r="R38" s="27">
        <v>174000.00000000009</v>
      </c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1:30" s="20" customFormat="1" x14ac:dyDescent="0.25">
      <c r="A39" s="38" t="s">
        <v>153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19"/>
      <c r="AD39" s="19"/>
    </row>
    <row r="40" spans="1:30" s="20" customFormat="1" ht="45" x14ac:dyDescent="0.25">
      <c r="A40" s="21" t="s">
        <v>600</v>
      </c>
      <c r="B40" s="22" t="s">
        <v>208</v>
      </c>
      <c r="C40" s="21" t="s">
        <v>153</v>
      </c>
      <c r="D40" s="21" t="s">
        <v>675</v>
      </c>
      <c r="E40" s="22" t="s">
        <v>85</v>
      </c>
      <c r="F40" s="21" t="s">
        <v>5</v>
      </c>
      <c r="G40" s="21" t="s">
        <v>249</v>
      </c>
      <c r="H40" s="21" t="s">
        <v>304</v>
      </c>
      <c r="I40" s="21" t="s">
        <v>213</v>
      </c>
      <c r="J40" s="22" t="s">
        <v>247</v>
      </c>
      <c r="K40" s="22" t="s">
        <v>250</v>
      </c>
      <c r="L40" s="27">
        <v>0</v>
      </c>
      <c r="M40" s="27">
        <v>16970.8</v>
      </c>
      <c r="N40" s="27">
        <v>16970.8</v>
      </c>
      <c r="O40" s="27">
        <v>0</v>
      </c>
      <c r="P40" s="27">
        <v>16970.8</v>
      </c>
      <c r="Q40" s="27">
        <v>16970.8</v>
      </c>
      <c r="R40" s="27">
        <v>16970.8</v>
      </c>
      <c r="S40" s="23">
        <v>100</v>
      </c>
      <c r="T40" s="24">
        <v>0</v>
      </c>
      <c r="U40" s="22" t="s">
        <v>248</v>
      </c>
      <c r="V40" s="22" t="s">
        <v>630</v>
      </c>
      <c r="W40" s="19"/>
      <c r="X40" s="22" t="s">
        <v>630</v>
      </c>
      <c r="Y40" s="22" t="s">
        <v>356</v>
      </c>
      <c r="Z40" s="19"/>
      <c r="AA40" s="19"/>
      <c r="AB40" s="19"/>
      <c r="AC40" s="21" t="s">
        <v>642</v>
      </c>
      <c r="AD40" s="21" t="s">
        <v>676</v>
      </c>
    </row>
    <row r="41" spans="1:30" s="20" customFormat="1" ht="45" x14ac:dyDescent="0.25">
      <c r="A41" s="21" t="s">
        <v>606</v>
      </c>
      <c r="B41" s="22" t="s">
        <v>316</v>
      </c>
      <c r="C41" s="21" t="s">
        <v>153</v>
      </c>
      <c r="D41" s="21" t="s">
        <v>487</v>
      </c>
      <c r="E41" s="22" t="s">
        <v>447</v>
      </c>
      <c r="F41" s="21" t="s">
        <v>5</v>
      </c>
      <c r="G41" s="21" t="s">
        <v>249</v>
      </c>
      <c r="H41" s="21" t="s">
        <v>304</v>
      </c>
      <c r="I41" s="21" t="s">
        <v>213</v>
      </c>
      <c r="J41" s="22" t="s">
        <v>247</v>
      </c>
      <c r="K41" s="22" t="s">
        <v>250</v>
      </c>
      <c r="L41" s="27">
        <v>0</v>
      </c>
      <c r="M41" s="27">
        <v>212000.00000000009</v>
      </c>
      <c r="N41" s="27">
        <v>188459.28000000009</v>
      </c>
      <c r="O41" s="27">
        <v>36379.330000000009</v>
      </c>
      <c r="P41" s="27">
        <v>152079.9500000001</v>
      </c>
      <c r="Q41" s="27">
        <v>188459.28000000009</v>
      </c>
      <c r="R41" s="27">
        <v>139747.49</v>
      </c>
      <c r="S41" s="23">
        <v>88.895886792452828</v>
      </c>
      <c r="T41" s="24">
        <v>0</v>
      </c>
      <c r="U41" s="22" t="s">
        <v>248</v>
      </c>
      <c r="V41" s="22" t="s">
        <v>348</v>
      </c>
      <c r="W41" s="19"/>
      <c r="X41" s="22" t="s">
        <v>348</v>
      </c>
      <c r="Y41" s="22" t="s">
        <v>356</v>
      </c>
      <c r="Z41" s="19"/>
      <c r="AA41" s="19"/>
      <c r="AB41" s="19"/>
      <c r="AC41" s="22" t="s">
        <v>440</v>
      </c>
      <c r="AD41" s="21" t="s">
        <v>447</v>
      </c>
    </row>
    <row r="42" spans="1:30" s="20" customFormat="1" x14ac:dyDescent="0.25">
      <c r="A42" s="34" t="s">
        <v>279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27">
        <v>0</v>
      </c>
      <c r="M42" s="27">
        <v>228970.80000000008</v>
      </c>
      <c r="N42" s="27">
        <v>205430.08000000007</v>
      </c>
      <c r="O42" s="27">
        <v>36379.330000000009</v>
      </c>
      <c r="P42" s="27">
        <v>169050.75000000009</v>
      </c>
      <c r="Q42" s="27">
        <v>205430.08000000007</v>
      </c>
      <c r="R42" s="27">
        <v>156718.28999999998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20" customFormat="1" x14ac:dyDescent="0.25">
      <c r="A43" s="34" t="s">
        <v>403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27">
        <v>2064781.96</v>
      </c>
      <c r="M43" s="27">
        <v>4990587.3899999997</v>
      </c>
      <c r="N43" s="27">
        <v>3406937.6300000004</v>
      </c>
      <c r="O43" s="27">
        <v>1782596.2200000004</v>
      </c>
      <c r="P43" s="27">
        <v>1624341.4100000006</v>
      </c>
      <c r="Q43" s="27">
        <v>3406937.6300000004</v>
      </c>
      <c r="R43" s="27">
        <v>3356482.99</v>
      </c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</sheetData>
  <mergeCells count="42">
    <mergeCell ref="A39:AB39"/>
    <mergeCell ref="A42:K42"/>
    <mergeCell ref="A43:K43"/>
    <mergeCell ref="A31:K31"/>
    <mergeCell ref="A32:AB32"/>
    <mergeCell ref="A35:K35"/>
    <mergeCell ref="A36:AB36"/>
    <mergeCell ref="A38:K38"/>
    <mergeCell ref="A23:AB23"/>
    <mergeCell ref="A25:K25"/>
    <mergeCell ref="A26:AB26"/>
    <mergeCell ref="A28:K28"/>
    <mergeCell ref="A29:AB29"/>
    <mergeCell ref="AC8:AC9"/>
    <mergeCell ref="AD8:AD9"/>
    <mergeCell ref="A10:AB10"/>
    <mergeCell ref="A11:AB11"/>
    <mergeCell ref="A13:K13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16:K16"/>
    <mergeCell ref="A17:AB17"/>
    <mergeCell ref="A19:K19"/>
    <mergeCell ref="A20:AB20"/>
    <mergeCell ref="A22:K22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70C0"/>
  </sheetPr>
  <dimension ref="A2:AD28"/>
  <sheetViews>
    <sheetView view="pageBreakPreview" zoomScale="55" zoomScaleNormal="40" zoomScaleSheetLayoutView="55" workbookViewId="0">
      <selection activeCell="E34" sqref="E34"/>
    </sheetView>
  </sheetViews>
  <sheetFormatPr baseColWidth="10" defaultRowHeight="15" x14ac:dyDescent="0.2"/>
  <cols>
    <col min="1" max="1" width="7.85546875" style="18" customWidth="1"/>
    <col min="2" max="2" width="17.42578125" style="18" customWidth="1"/>
    <col min="3" max="3" width="22.140625" style="18" customWidth="1"/>
    <col min="4" max="4" width="11.5703125" style="18" customWidth="1"/>
    <col min="5" max="5" width="32.5703125" style="18" customWidth="1"/>
    <col min="6" max="6" width="13.7109375" style="18" customWidth="1"/>
    <col min="7" max="7" width="17.42578125" style="18" customWidth="1"/>
    <col min="8" max="11" width="17.85546875" style="18" customWidth="1"/>
    <col min="12" max="18" width="18.5703125" style="18" customWidth="1"/>
    <col min="19" max="20" width="6.42578125" style="18" customWidth="1"/>
    <col min="21" max="21" width="17.28515625" style="18" customWidth="1"/>
    <col min="22" max="28" width="13.42578125" style="18" customWidth="1"/>
    <col min="29" max="30" width="36.710937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482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318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166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60" x14ac:dyDescent="0.25">
      <c r="A12" s="21" t="s">
        <v>600</v>
      </c>
      <c r="B12" s="22" t="s">
        <v>167</v>
      </c>
      <c r="C12" s="21" t="s">
        <v>166</v>
      </c>
      <c r="D12" s="21" t="s">
        <v>492</v>
      </c>
      <c r="E12" s="22" t="s">
        <v>13</v>
      </c>
      <c r="F12" s="21" t="s">
        <v>5</v>
      </c>
      <c r="G12" s="21" t="s">
        <v>249</v>
      </c>
      <c r="H12" s="21" t="s">
        <v>304</v>
      </c>
      <c r="I12" s="21" t="s">
        <v>287</v>
      </c>
      <c r="J12" s="22" t="s">
        <v>247</v>
      </c>
      <c r="K12" s="22" t="s">
        <v>268</v>
      </c>
      <c r="L12" s="27">
        <v>225000.00000000009</v>
      </c>
      <c r="M12" s="27">
        <v>225000.00000000009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347</v>
      </c>
      <c r="W12" s="19"/>
      <c r="X12" s="19"/>
      <c r="Y12" s="22" t="s">
        <v>356</v>
      </c>
      <c r="Z12" s="19"/>
      <c r="AA12" s="19"/>
      <c r="AB12" s="19"/>
      <c r="AC12" s="22" t="s">
        <v>357</v>
      </c>
      <c r="AD12" s="21" t="s">
        <v>13</v>
      </c>
    </row>
    <row r="13" spans="1:30" s="20" customFormat="1" ht="60" x14ac:dyDescent="0.25">
      <c r="A13" s="21" t="s">
        <v>606</v>
      </c>
      <c r="B13" s="22" t="s">
        <v>167</v>
      </c>
      <c r="C13" s="21" t="s">
        <v>166</v>
      </c>
      <c r="D13" s="21" t="s">
        <v>491</v>
      </c>
      <c r="E13" s="22" t="s">
        <v>14</v>
      </c>
      <c r="F13" s="21" t="s">
        <v>6</v>
      </c>
      <c r="G13" s="21" t="s">
        <v>244</v>
      </c>
      <c r="H13" s="21" t="s">
        <v>304</v>
      </c>
      <c r="I13" s="21" t="s">
        <v>287</v>
      </c>
      <c r="J13" s="22" t="s">
        <v>247</v>
      </c>
      <c r="K13" s="22" t="s">
        <v>268</v>
      </c>
      <c r="L13" s="27">
        <v>100000</v>
      </c>
      <c r="M13" s="27">
        <v>100000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4">
        <v>0</v>
      </c>
      <c r="U13" s="22" t="s">
        <v>248</v>
      </c>
      <c r="V13" s="22" t="s">
        <v>347</v>
      </c>
      <c r="W13" s="19"/>
      <c r="X13" s="19"/>
      <c r="Y13" s="22" t="s">
        <v>356</v>
      </c>
      <c r="Z13" s="19"/>
      <c r="AA13" s="19"/>
      <c r="AB13" s="19"/>
      <c r="AC13" s="22" t="s">
        <v>357</v>
      </c>
      <c r="AD13" s="21" t="s">
        <v>14</v>
      </c>
    </row>
    <row r="14" spans="1:30" s="20" customFormat="1" x14ac:dyDescent="0.25">
      <c r="A14" s="34" t="s">
        <v>256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325000.00000000006</v>
      </c>
      <c r="M14" s="27">
        <v>325000.00000000006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8" t="s">
        <v>157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19"/>
      <c r="AD15" s="19"/>
    </row>
    <row r="16" spans="1:30" s="20" customFormat="1" ht="60" x14ac:dyDescent="0.25">
      <c r="A16" s="21" t="s">
        <v>600</v>
      </c>
      <c r="B16" s="22" t="s">
        <v>158</v>
      </c>
      <c r="C16" s="21" t="s">
        <v>157</v>
      </c>
      <c r="D16" s="21" t="s">
        <v>493</v>
      </c>
      <c r="E16" s="22" t="s">
        <v>19</v>
      </c>
      <c r="F16" s="21" t="s">
        <v>5</v>
      </c>
      <c r="G16" s="21" t="s">
        <v>249</v>
      </c>
      <c r="H16" s="21" t="s">
        <v>304</v>
      </c>
      <c r="I16" s="21" t="s">
        <v>287</v>
      </c>
      <c r="J16" s="22" t="s">
        <v>247</v>
      </c>
      <c r="K16" s="22" t="s">
        <v>257</v>
      </c>
      <c r="L16" s="27">
        <v>250000.00000000009</v>
      </c>
      <c r="M16" s="27">
        <v>250000.00000000009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4">
        <v>0</v>
      </c>
      <c r="T16" s="24">
        <v>0</v>
      </c>
      <c r="U16" s="22" t="s">
        <v>248</v>
      </c>
      <c r="V16" s="22" t="s">
        <v>347</v>
      </c>
      <c r="W16" s="19"/>
      <c r="X16" s="19"/>
      <c r="Y16" s="22" t="s">
        <v>356</v>
      </c>
      <c r="Z16" s="19"/>
      <c r="AA16" s="19"/>
      <c r="AB16" s="19"/>
      <c r="AC16" s="22" t="s">
        <v>357</v>
      </c>
      <c r="AD16" s="21" t="s">
        <v>19</v>
      </c>
    </row>
    <row r="17" spans="1:30" s="20" customFormat="1" x14ac:dyDescent="0.25">
      <c r="A17" s="34" t="s">
        <v>258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27">
        <v>250000.00000000009</v>
      </c>
      <c r="M17" s="27">
        <v>250000.00000000009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20" customFormat="1" x14ac:dyDescent="0.25">
      <c r="A18" s="38" t="s">
        <v>153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19"/>
      <c r="AD18" s="19"/>
    </row>
    <row r="19" spans="1:30" s="20" customFormat="1" ht="45" x14ac:dyDescent="0.25">
      <c r="A19" s="21" t="s">
        <v>600</v>
      </c>
      <c r="B19" s="22" t="s">
        <v>154</v>
      </c>
      <c r="C19" s="21" t="s">
        <v>153</v>
      </c>
      <c r="D19" s="21" t="s">
        <v>499</v>
      </c>
      <c r="E19" s="22" t="s">
        <v>500</v>
      </c>
      <c r="F19" s="21" t="s">
        <v>5</v>
      </c>
      <c r="G19" s="21" t="s">
        <v>249</v>
      </c>
      <c r="H19" s="21" t="s">
        <v>304</v>
      </c>
      <c r="I19" s="21" t="s">
        <v>287</v>
      </c>
      <c r="J19" s="22" t="s">
        <v>247</v>
      </c>
      <c r="K19" s="22" t="s">
        <v>261</v>
      </c>
      <c r="L19" s="27">
        <v>100000</v>
      </c>
      <c r="M19" s="27">
        <v>100000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4">
        <v>0</v>
      </c>
      <c r="T19" s="24">
        <v>0</v>
      </c>
      <c r="U19" s="22" t="s">
        <v>248</v>
      </c>
      <c r="V19" s="22" t="s">
        <v>366</v>
      </c>
      <c r="W19" s="19"/>
      <c r="X19" s="19"/>
      <c r="Y19" s="22" t="s">
        <v>356</v>
      </c>
      <c r="Z19" s="19"/>
      <c r="AA19" s="19"/>
      <c r="AB19" s="19"/>
      <c r="AC19" s="22" t="s">
        <v>357</v>
      </c>
      <c r="AD19" s="21" t="s">
        <v>500</v>
      </c>
    </row>
    <row r="20" spans="1:30" s="20" customFormat="1" x14ac:dyDescent="0.25">
      <c r="A20" s="34" t="s">
        <v>279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7">
        <v>100000</v>
      </c>
      <c r="M20" s="27">
        <v>100000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0" customFormat="1" x14ac:dyDescent="0.25">
      <c r="A21" s="38" t="s">
        <v>155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19"/>
      <c r="AD21" s="19"/>
    </row>
    <row r="22" spans="1:30" s="20" customFormat="1" ht="45" x14ac:dyDescent="0.25">
      <c r="A22" s="21" t="s">
        <v>600</v>
      </c>
      <c r="B22" s="22" t="s">
        <v>156</v>
      </c>
      <c r="C22" s="21" t="s">
        <v>155</v>
      </c>
      <c r="D22" s="21" t="s">
        <v>501</v>
      </c>
      <c r="E22" s="22" t="s">
        <v>90</v>
      </c>
      <c r="F22" s="21" t="s">
        <v>5</v>
      </c>
      <c r="G22" s="21" t="s">
        <v>249</v>
      </c>
      <c r="H22" s="21" t="s">
        <v>304</v>
      </c>
      <c r="I22" s="21" t="s">
        <v>287</v>
      </c>
      <c r="J22" s="22" t="s">
        <v>247</v>
      </c>
      <c r="K22" s="22" t="s">
        <v>252</v>
      </c>
      <c r="L22" s="27">
        <v>20000</v>
      </c>
      <c r="M22" s="27">
        <v>20000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4">
        <v>0</v>
      </c>
      <c r="T22" s="24">
        <v>0</v>
      </c>
      <c r="U22" s="22" t="s">
        <v>248</v>
      </c>
      <c r="V22" s="22" t="s">
        <v>347</v>
      </c>
      <c r="W22" s="19"/>
      <c r="X22" s="19"/>
      <c r="Y22" s="22" t="s">
        <v>356</v>
      </c>
      <c r="Z22" s="19"/>
      <c r="AA22" s="19"/>
      <c r="AB22" s="19"/>
      <c r="AC22" s="22" t="s">
        <v>357</v>
      </c>
      <c r="AD22" s="22" t="s">
        <v>90</v>
      </c>
    </row>
    <row r="23" spans="1:30" s="20" customFormat="1" ht="45" x14ac:dyDescent="0.25">
      <c r="A23" s="21" t="s">
        <v>606</v>
      </c>
      <c r="B23" s="22" t="s">
        <v>156</v>
      </c>
      <c r="C23" s="21" t="s">
        <v>155</v>
      </c>
      <c r="D23" s="21" t="s">
        <v>502</v>
      </c>
      <c r="E23" s="22" t="s">
        <v>89</v>
      </c>
      <c r="F23" s="21" t="s">
        <v>5</v>
      </c>
      <c r="G23" s="21" t="s">
        <v>249</v>
      </c>
      <c r="H23" s="21" t="s">
        <v>304</v>
      </c>
      <c r="I23" s="21" t="s">
        <v>287</v>
      </c>
      <c r="J23" s="22" t="s">
        <v>247</v>
      </c>
      <c r="K23" s="22" t="s">
        <v>252</v>
      </c>
      <c r="L23" s="27">
        <v>100000</v>
      </c>
      <c r="M23" s="27">
        <v>100000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4">
        <v>0</v>
      </c>
      <c r="T23" s="24">
        <v>0</v>
      </c>
      <c r="U23" s="22" t="s">
        <v>248</v>
      </c>
      <c r="V23" s="22" t="s">
        <v>347</v>
      </c>
      <c r="W23" s="19"/>
      <c r="X23" s="19"/>
      <c r="Y23" s="22" t="s">
        <v>356</v>
      </c>
      <c r="Z23" s="19"/>
      <c r="AA23" s="19"/>
      <c r="AB23" s="19"/>
      <c r="AC23" s="22" t="s">
        <v>357</v>
      </c>
      <c r="AD23" s="21" t="s">
        <v>89</v>
      </c>
    </row>
    <row r="24" spans="1:30" s="20" customFormat="1" x14ac:dyDescent="0.25">
      <c r="A24" s="34" t="s">
        <v>280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27">
        <v>120000</v>
      </c>
      <c r="M24" s="27">
        <v>120000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s="20" customFormat="1" x14ac:dyDescent="0.25">
      <c r="A25" s="38" t="s">
        <v>135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19"/>
      <c r="AD25" s="19"/>
    </row>
    <row r="26" spans="1:30" s="20" customFormat="1" ht="60" x14ac:dyDescent="0.25">
      <c r="A26" s="21" t="s">
        <v>600</v>
      </c>
      <c r="B26" s="22" t="s">
        <v>136</v>
      </c>
      <c r="C26" s="22" t="s">
        <v>135</v>
      </c>
      <c r="D26" s="21" t="s">
        <v>92</v>
      </c>
      <c r="E26" s="22" t="s">
        <v>503</v>
      </c>
      <c r="F26" s="21" t="s">
        <v>5</v>
      </c>
      <c r="G26" s="21" t="s">
        <v>249</v>
      </c>
      <c r="H26" s="21" t="s">
        <v>304</v>
      </c>
      <c r="I26" s="21" t="s">
        <v>287</v>
      </c>
      <c r="J26" s="22" t="s">
        <v>247</v>
      </c>
      <c r="K26" s="22" t="s">
        <v>250</v>
      </c>
      <c r="L26" s="27">
        <v>4859032.2700000005</v>
      </c>
      <c r="M26" s="27">
        <v>4535792.8200000012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4">
        <v>0</v>
      </c>
      <c r="T26" s="24">
        <v>0</v>
      </c>
      <c r="U26" s="22" t="s">
        <v>248</v>
      </c>
      <c r="V26" s="22" t="s">
        <v>347</v>
      </c>
      <c r="W26" s="19"/>
      <c r="X26" s="19"/>
      <c r="Y26" s="22" t="s">
        <v>356</v>
      </c>
      <c r="Z26" s="19"/>
      <c r="AA26" s="19"/>
      <c r="AB26" s="19"/>
      <c r="AC26" s="22" t="s">
        <v>357</v>
      </c>
      <c r="AD26" s="21" t="s">
        <v>503</v>
      </c>
    </row>
    <row r="27" spans="1:30" s="20" customFormat="1" x14ac:dyDescent="0.25">
      <c r="A27" s="34" t="s">
        <v>281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27">
        <v>4859032.2700000005</v>
      </c>
      <c r="M27" s="27">
        <v>4535792.8200000012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s="20" customFormat="1" x14ac:dyDescent="0.25">
      <c r="A28" s="34" t="s">
        <v>288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27">
        <v>5654032.2700000005</v>
      </c>
      <c r="M28" s="27">
        <v>5330792.8200000022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</sheetData>
  <mergeCells count="32">
    <mergeCell ref="A14:K14"/>
    <mergeCell ref="A15:AB15"/>
    <mergeCell ref="A24:K24"/>
    <mergeCell ref="A25:AB25"/>
    <mergeCell ref="A28:K28"/>
    <mergeCell ref="A17:K17"/>
    <mergeCell ref="A18:AB18"/>
    <mergeCell ref="A20:K20"/>
    <mergeCell ref="A21:AB21"/>
    <mergeCell ref="A27:K2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F857-EB5C-4914-9CDF-94A323B7B064}">
  <sheetPr>
    <tabColor rgb="FF0070C0"/>
  </sheetPr>
  <dimension ref="A2:AD21"/>
  <sheetViews>
    <sheetView view="pageBreakPreview" zoomScale="55" zoomScaleNormal="40" zoomScaleSheetLayoutView="55" workbookViewId="0">
      <selection activeCell="A20" sqref="A20:K20"/>
    </sheetView>
  </sheetViews>
  <sheetFormatPr baseColWidth="10" defaultRowHeight="15" x14ac:dyDescent="0.2"/>
  <cols>
    <col min="1" max="1" width="10.7109375" style="18" customWidth="1"/>
    <col min="2" max="2" width="16.7109375" style="18" customWidth="1"/>
    <col min="3" max="3" width="22.140625" style="18" customWidth="1"/>
    <col min="4" max="4" width="11.5703125" style="18" customWidth="1"/>
    <col min="5" max="5" width="32.5703125" style="18" customWidth="1"/>
    <col min="6" max="6" width="13.7109375" style="18" customWidth="1"/>
    <col min="7" max="7" width="17.42578125" style="18" customWidth="1"/>
    <col min="8" max="11" width="17.85546875" style="18" customWidth="1"/>
    <col min="12" max="18" width="18.5703125" style="18" customWidth="1"/>
    <col min="19" max="20" width="6.42578125" style="18" customWidth="1"/>
    <col min="21" max="21" width="17.28515625" style="18" customWidth="1"/>
    <col min="22" max="28" width="13.42578125" style="18" customWidth="1"/>
    <col min="29" max="30" width="36.710937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482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148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678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142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20" x14ac:dyDescent="0.25">
      <c r="A12" s="21" t="s">
        <v>600</v>
      </c>
      <c r="B12" s="22" t="s">
        <v>143</v>
      </c>
      <c r="C12" s="21" t="s">
        <v>142</v>
      </c>
      <c r="D12" s="21" t="s">
        <v>490</v>
      </c>
      <c r="E12" s="22" t="s">
        <v>307</v>
      </c>
      <c r="F12" s="21" t="s">
        <v>5</v>
      </c>
      <c r="G12" s="21" t="s">
        <v>249</v>
      </c>
      <c r="H12" s="21" t="s">
        <v>304</v>
      </c>
      <c r="I12" s="22" t="s">
        <v>290</v>
      </c>
      <c r="J12" s="22" t="s">
        <v>247</v>
      </c>
      <c r="K12" s="22" t="s">
        <v>305</v>
      </c>
      <c r="L12" s="27">
        <v>2000000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430</v>
      </c>
      <c r="W12" s="19"/>
      <c r="X12" s="19"/>
      <c r="Y12" s="22" t="s">
        <v>356</v>
      </c>
      <c r="Z12" s="19"/>
      <c r="AA12" s="19"/>
      <c r="AB12" s="22" t="s">
        <v>630</v>
      </c>
      <c r="AC12" s="22" t="s">
        <v>357</v>
      </c>
      <c r="AD12" s="21" t="s">
        <v>307</v>
      </c>
    </row>
    <row r="13" spans="1:30" s="20" customFormat="1" x14ac:dyDescent="0.25">
      <c r="A13" s="34" t="s">
        <v>254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2000000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8" t="s">
        <v>151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30" x14ac:dyDescent="0.25">
      <c r="A15" s="21" t="s">
        <v>600</v>
      </c>
      <c r="B15" s="22" t="s">
        <v>152</v>
      </c>
      <c r="C15" s="21" t="s">
        <v>151</v>
      </c>
      <c r="D15" s="21" t="s">
        <v>494</v>
      </c>
      <c r="E15" s="22" t="s">
        <v>31</v>
      </c>
      <c r="F15" s="21" t="s">
        <v>5</v>
      </c>
      <c r="G15" s="21" t="s">
        <v>249</v>
      </c>
      <c r="H15" s="21" t="s">
        <v>304</v>
      </c>
      <c r="I15" s="22" t="s">
        <v>290</v>
      </c>
      <c r="J15" s="22" t="s">
        <v>247</v>
      </c>
      <c r="K15" s="22" t="s">
        <v>495</v>
      </c>
      <c r="L15" s="27">
        <v>50000.000000000007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4">
        <v>0</v>
      </c>
      <c r="T15" s="24">
        <v>0</v>
      </c>
      <c r="U15" s="22" t="s">
        <v>248</v>
      </c>
      <c r="V15" s="22" t="s">
        <v>347</v>
      </c>
      <c r="W15" s="19"/>
      <c r="X15" s="19"/>
      <c r="Y15" s="22" t="s">
        <v>356</v>
      </c>
      <c r="Z15" s="19"/>
      <c r="AA15" s="19"/>
      <c r="AB15" s="22" t="s">
        <v>679</v>
      </c>
      <c r="AC15" s="22" t="s">
        <v>357</v>
      </c>
      <c r="AD15" s="22" t="s">
        <v>31</v>
      </c>
    </row>
    <row r="16" spans="1:30" s="20" customFormat="1" x14ac:dyDescent="0.25">
      <c r="A16" s="34" t="s">
        <v>314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27">
        <v>50000.000000000007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38" t="s">
        <v>149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19"/>
      <c r="AD17" s="19"/>
    </row>
    <row r="18" spans="1:30" s="20" customFormat="1" ht="30" x14ac:dyDescent="0.25">
      <c r="A18" s="21" t="s">
        <v>600</v>
      </c>
      <c r="B18" s="22" t="s">
        <v>150</v>
      </c>
      <c r="C18" s="21" t="s">
        <v>149</v>
      </c>
      <c r="D18" s="21" t="s">
        <v>497</v>
      </c>
      <c r="E18" s="22" t="s">
        <v>37</v>
      </c>
      <c r="F18" s="21" t="s">
        <v>5</v>
      </c>
      <c r="G18" s="21" t="s">
        <v>249</v>
      </c>
      <c r="H18" s="21" t="s">
        <v>304</v>
      </c>
      <c r="I18" s="22" t="s">
        <v>290</v>
      </c>
      <c r="J18" s="22" t="s">
        <v>247</v>
      </c>
      <c r="K18" s="22" t="s">
        <v>265</v>
      </c>
      <c r="L18" s="27">
        <v>50000.000000000007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4">
        <v>0</v>
      </c>
      <c r="T18" s="24">
        <v>0</v>
      </c>
      <c r="U18" s="22" t="s">
        <v>248</v>
      </c>
      <c r="V18" s="22" t="s">
        <v>347</v>
      </c>
      <c r="W18" s="19"/>
      <c r="X18" s="19"/>
      <c r="Y18" s="22" t="s">
        <v>451</v>
      </c>
      <c r="Z18" s="19"/>
      <c r="AA18" s="19"/>
      <c r="AB18" s="22" t="s">
        <v>679</v>
      </c>
      <c r="AC18" s="22" t="s">
        <v>357</v>
      </c>
      <c r="AD18" s="21" t="s">
        <v>37</v>
      </c>
    </row>
    <row r="19" spans="1:30" s="20" customFormat="1" ht="30" x14ac:dyDescent="0.25">
      <c r="A19" s="21" t="s">
        <v>606</v>
      </c>
      <c r="B19" s="22" t="s">
        <v>150</v>
      </c>
      <c r="C19" s="21" t="s">
        <v>149</v>
      </c>
      <c r="D19" s="21" t="s">
        <v>496</v>
      </c>
      <c r="E19" s="22" t="s">
        <v>38</v>
      </c>
      <c r="F19" s="21" t="s">
        <v>5</v>
      </c>
      <c r="G19" s="21" t="s">
        <v>249</v>
      </c>
      <c r="H19" s="21" t="s">
        <v>304</v>
      </c>
      <c r="I19" s="22" t="s">
        <v>290</v>
      </c>
      <c r="J19" s="22" t="s">
        <v>247</v>
      </c>
      <c r="K19" s="22" t="s">
        <v>265</v>
      </c>
      <c r="L19" s="27">
        <v>1000000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4">
        <v>0</v>
      </c>
      <c r="T19" s="24">
        <v>0</v>
      </c>
      <c r="U19" s="22" t="s">
        <v>248</v>
      </c>
      <c r="V19" s="22" t="s">
        <v>347</v>
      </c>
      <c r="W19" s="19"/>
      <c r="X19" s="19"/>
      <c r="Y19" s="22" t="s">
        <v>356</v>
      </c>
      <c r="Z19" s="19"/>
      <c r="AA19" s="19"/>
      <c r="AB19" s="22" t="s">
        <v>679</v>
      </c>
      <c r="AC19" s="22" t="s">
        <v>357</v>
      </c>
      <c r="AD19" s="21" t="s">
        <v>38</v>
      </c>
    </row>
    <row r="20" spans="1:30" s="20" customFormat="1" x14ac:dyDescent="0.25">
      <c r="A20" s="34" t="s">
        <v>315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7">
        <v>1050000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0" customFormat="1" x14ac:dyDescent="0.25">
      <c r="A21" s="34" t="s">
        <v>296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27">
        <v>3100000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</sheetData>
  <mergeCells count="28">
    <mergeCell ref="A13:K13"/>
    <mergeCell ref="A14:AB14"/>
    <mergeCell ref="A16:K16"/>
    <mergeCell ref="A17:AB17"/>
    <mergeCell ref="A21:K21"/>
    <mergeCell ref="A20:K20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0" orientation="landscape" r:id="rId1"/>
  <headerFooter>
    <oddHeader>&amp;RANEXO 4.11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DA52-528B-4BC8-9302-03EAC60C2A0B}">
  <sheetPr>
    <tabColor rgb="FF0070C0"/>
  </sheetPr>
  <dimension ref="A2:AD14"/>
  <sheetViews>
    <sheetView view="pageBreakPreview" zoomScale="70" zoomScaleNormal="40" zoomScaleSheetLayoutView="70" workbookViewId="0">
      <selection activeCell="G24" sqref="G24"/>
    </sheetView>
  </sheetViews>
  <sheetFormatPr baseColWidth="10" defaultRowHeight="15" x14ac:dyDescent="0.2"/>
  <cols>
    <col min="1" max="1" width="5.5703125" style="18" customWidth="1"/>
    <col min="2" max="2" width="9.42578125" style="18" customWidth="1"/>
    <col min="3" max="3" width="12.85546875" style="18" customWidth="1"/>
    <col min="4" max="4" width="6.42578125" style="18" customWidth="1"/>
    <col min="5" max="5" width="29.7109375" style="18" customWidth="1"/>
    <col min="6" max="6" width="14.28515625" style="18" customWidth="1"/>
    <col min="7" max="7" width="13.5703125" style="18" customWidth="1"/>
    <col min="8" max="11" width="15.7109375" style="18" customWidth="1"/>
    <col min="12" max="18" width="15.140625" style="18" customWidth="1"/>
    <col min="19" max="20" width="7.42578125" style="18" customWidth="1"/>
    <col min="21" max="21" width="10.7109375" style="18" customWidth="1"/>
    <col min="22" max="28" width="14" style="18" customWidth="1"/>
    <col min="29" max="30" width="29.42578125" style="18" customWidth="1"/>
    <col min="31" max="16384" width="11.42578125" style="18"/>
  </cols>
  <sheetData>
    <row r="2" spans="1:30" ht="15.75" x14ac:dyDescent="0.25">
      <c r="A2" s="16" t="s">
        <v>677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317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488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153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75" x14ac:dyDescent="0.25">
      <c r="A12" s="21" t="s">
        <v>600</v>
      </c>
      <c r="B12" s="22" t="s">
        <v>208</v>
      </c>
      <c r="C12" s="21" t="s">
        <v>153</v>
      </c>
      <c r="D12" s="21" t="s">
        <v>489</v>
      </c>
      <c r="E12" s="22" t="s">
        <v>448</v>
      </c>
      <c r="F12" s="21" t="s">
        <v>5</v>
      </c>
      <c r="G12" s="21" t="s">
        <v>249</v>
      </c>
      <c r="H12" s="21" t="s">
        <v>304</v>
      </c>
      <c r="I12" s="21" t="s">
        <v>213</v>
      </c>
      <c r="J12" s="22" t="s">
        <v>247</v>
      </c>
      <c r="K12" s="19"/>
      <c r="L12" s="27">
        <v>0</v>
      </c>
      <c r="M12" s="27">
        <v>273600.00000000006</v>
      </c>
      <c r="N12" s="27">
        <v>273600.00000000006</v>
      </c>
      <c r="O12" s="27">
        <v>273600.00000000006</v>
      </c>
      <c r="P12" s="27">
        <v>0</v>
      </c>
      <c r="Q12" s="27">
        <v>273600.00000000006</v>
      </c>
      <c r="R12" s="27">
        <v>273600.00000000006</v>
      </c>
      <c r="S12" s="23">
        <v>100</v>
      </c>
      <c r="T12" s="24">
        <v>0</v>
      </c>
      <c r="U12" s="19"/>
      <c r="V12" s="22" t="s">
        <v>476</v>
      </c>
      <c r="W12" s="19"/>
      <c r="X12" s="22" t="s">
        <v>476</v>
      </c>
      <c r="Y12" s="22" t="s">
        <v>437</v>
      </c>
      <c r="Z12" s="19"/>
      <c r="AA12" s="19"/>
      <c r="AB12" s="19"/>
      <c r="AC12" s="21" t="s">
        <v>358</v>
      </c>
      <c r="AD12" s="21" t="s">
        <v>448</v>
      </c>
    </row>
    <row r="13" spans="1:30" s="20" customFormat="1" x14ac:dyDescent="0.25">
      <c r="A13" s="34" t="s">
        <v>279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0</v>
      </c>
      <c r="M13" s="27">
        <v>273600.00000000006</v>
      </c>
      <c r="N13" s="27">
        <v>273600.00000000006</v>
      </c>
      <c r="O13" s="27">
        <v>273600.00000000006</v>
      </c>
      <c r="P13" s="27">
        <v>0</v>
      </c>
      <c r="Q13" s="27">
        <v>273600.00000000006</v>
      </c>
      <c r="R13" s="27">
        <v>273600.00000000006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4" t="s">
        <v>480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273600.00000000006</v>
      </c>
      <c r="N14" s="27">
        <v>273600.00000000006</v>
      </c>
      <c r="O14" s="27">
        <v>273600.00000000006</v>
      </c>
      <c r="P14" s="27">
        <v>0</v>
      </c>
      <c r="Q14" s="27">
        <v>273600.00000000006</v>
      </c>
      <c r="R14" s="27">
        <v>273600.00000000006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35" orientation="landscape" r:id="rId1"/>
  <headerFooter>
    <oddHeader>&amp;RANEXO 4.12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</sheetPr>
  <dimension ref="A2:AD14"/>
  <sheetViews>
    <sheetView view="pageBreakPreview" zoomScale="70" zoomScaleNormal="40" zoomScaleSheetLayoutView="70" workbookViewId="0">
      <selection activeCell="A13" sqref="A13:K13"/>
    </sheetView>
  </sheetViews>
  <sheetFormatPr baseColWidth="10" defaultRowHeight="15" x14ac:dyDescent="0.2"/>
  <cols>
    <col min="1" max="1" width="6" style="18" customWidth="1"/>
    <col min="2" max="2" width="16.28515625" style="18" customWidth="1"/>
    <col min="3" max="3" width="18.28515625" style="18" customWidth="1"/>
    <col min="4" max="4" width="9.140625" style="18" customWidth="1"/>
    <col min="5" max="5" width="32.28515625" style="18" customWidth="1"/>
    <col min="6" max="7" width="13.5703125" style="18" customWidth="1"/>
    <col min="8" max="11" width="13.42578125" style="18" customWidth="1"/>
    <col min="12" max="18" width="17.28515625" style="18" customWidth="1"/>
    <col min="19" max="20" width="8.28515625" style="18" customWidth="1"/>
    <col min="21" max="21" width="13" style="18" customWidth="1"/>
    <col min="22" max="28" width="14.85546875" style="18" customWidth="1"/>
    <col min="29" max="30" width="29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317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57" t="s">
        <v>106</v>
      </c>
      <c r="B8" s="57" t="s">
        <v>107</v>
      </c>
      <c r="C8" s="57" t="s">
        <v>108</v>
      </c>
      <c r="D8" s="57" t="s">
        <v>109</v>
      </c>
      <c r="E8" s="57" t="s">
        <v>110</v>
      </c>
      <c r="F8" s="57" t="s">
        <v>111</v>
      </c>
      <c r="G8" s="57" t="s">
        <v>112</v>
      </c>
      <c r="H8" s="57" t="s">
        <v>113</v>
      </c>
      <c r="I8" s="57" t="s">
        <v>114</v>
      </c>
      <c r="J8" s="57" t="s">
        <v>115</v>
      </c>
      <c r="K8" s="57" t="s">
        <v>96</v>
      </c>
      <c r="L8" s="57" t="s">
        <v>4</v>
      </c>
      <c r="M8" s="57" t="s">
        <v>116</v>
      </c>
      <c r="N8" s="57" t="s">
        <v>1</v>
      </c>
      <c r="O8" s="57" t="s">
        <v>1</v>
      </c>
      <c r="P8" s="57"/>
      <c r="Q8" s="57"/>
      <c r="R8" s="57" t="s">
        <v>119</v>
      </c>
      <c r="S8" s="58" t="s">
        <v>120</v>
      </c>
      <c r="T8" s="58"/>
      <c r="U8" s="57" t="s">
        <v>123</v>
      </c>
      <c r="V8" s="13" t="s">
        <v>124</v>
      </c>
      <c r="W8" s="13"/>
      <c r="X8" s="13"/>
      <c r="Y8" s="13"/>
      <c r="Z8" s="13"/>
      <c r="AA8" s="13"/>
      <c r="AB8" s="13"/>
      <c r="AC8" s="57" t="s">
        <v>132</v>
      </c>
      <c r="AD8" s="57" t="s">
        <v>133</v>
      </c>
    </row>
    <row r="9" spans="1:30" ht="31.5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15" t="s">
        <v>2</v>
      </c>
      <c r="P9" s="15" t="s">
        <v>117</v>
      </c>
      <c r="Q9" s="15" t="s">
        <v>118</v>
      </c>
      <c r="R9" s="57"/>
      <c r="S9" s="15" t="s">
        <v>121</v>
      </c>
      <c r="T9" s="15" t="s">
        <v>122</v>
      </c>
      <c r="U9" s="5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57"/>
      <c r="AD9" s="57"/>
    </row>
    <row r="10" spans="1:30" s="20" customFormat="1" x14ac:dyDescent="0.25">
      <c r="A10" s="38" t="s">
        <v>504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135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60" x14ac:dyDescent="0.25">
      <c r="A12" s="21" t="s">
        <v>600</v>
      </c>
      <c r="B12" s="22" t="s">
        <v>136</v>
      </c>
      <c r="C12" s="22" t="s">
        <v>135</v>
      </c>
      <c r="D12" s="21" t="s">
        <v>95</v>
      </c>
      <c r="E12" s="22" t="s">
        <v>505</v>
      </c>
      <c r="F12" s="21" t="s">
        <v>5</v>
      </c>
      <c r="G12" s="21" t="s">
        <v>249</v>
      </c>
      <c r="H12" s="21" t="s">
        <v>304</v>
      </c>
      <c r="I12" s="21" t="s">
        <v>287</v>
      </c>
      <c r="J12" s="22" t="s">
        <v>247</v>
      </c>
      <c r="K12" s="22" t="s">
        <v>250</v>
      </c>
      <c r="L12" s="27">
        <v>0</v>
      </c>
      <c r="M12" s="27">
        <v>163.76999999999998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476</v>
      </c>
      <c r="W12" s="19"/>
      <c r="X12" s="19"/>
      <c r="Y12" s="22" t="s">
        <v>356</v>
      </c>
      <c r="Z12" s="19"/>
      <c r="AA12" s="19"/>
      <c r="AB12" s="19"/>
      <c r="AC12" s="21" t="s">
        <v>358</v>
      </c>
      <c r="AD12" s="21" t="s">
        <v>505</v>
      </c>
    </row>
    <row r="13" spans="1:30" s="20" customFormat="1" x14ac:dyDescent="0.25">
      <c r="A13" s="34" t="s">
        <v>281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0</v>
      </c>
      <c r="M13" s="27">
        <v>163.76999999999998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4" t="s">
        <v>506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163.76999999999998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</sheetPr>
  <dimension ref="A2:AD14"/>
  <sheetViews>
    <sheetView view="pageBreakPreview" zoomScale="55" zoomScaleNormal="40" zoomScaleSheetLayoutView="55" workbookViewId="0">
      <selection activeCell="A13" sqref="A13:K13"/>
    </sheetView>
  </sheetViews>
  <sheetFormatPr baseColWidth="10" defaultRowHeight="15" x14ac:dyDescent="0.2"/>
  <cols>
    <col min="1" max="1" width="7.85546875" style="18" customWidth="1"/>
    <col min="2" max="2" width="17.28515625" style="18" customWidth="1"/>
    <col min="3" max="3" width="16.7109375" style="18" customWidth="1"/>
    <col min="4" max="4" width="12" style="18" customWidth="1"/>
    <col min="5" max="5" width="32.7109375" style="18" customWidth="1"/>
    <col min="6" max="6" width="16.7109375" style="18" customWidth="1"/>
    <col min="7" max="11" width="17.7109375" style="18" customWidth="1"/>
    <col min="12" max="18" width="21.7109375" style="18" customWidth="1"/>
    <col min="19" max="20" width="6.42578125" style="18" customWidth="1"/>
    <col min="21" max="21" width="14.140625" style="18" customWidth="1"/>
    <col min="22" max="28" width="13.5703125" style="18" customWidth="1"/>
    <col min="29" max="30" width="22.425781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587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588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142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05" x14ac:dyDescent="0.25">
      <c r="A12" s="21" t="s">
        <v>600</v>
      </c>
      <c r="B12" s="22" t="s">
        <v>143</v>
      </c>
      <c r="C12" s="21" t="s">
        <v>142</v>
      </c>
      <c r="D12" s="21" t="s">
        <v>589</v>
      </c>
      <c r="E12" s="22" t="s">
        <v>9</v>
      </c>
      <c r="F12" s="21" t="s">
        <v>5</v>
      </c>
      <c r="G12" s="21" t="s">
        <v>249</v>
      </c>
      <c r="H12" s="22" t="s">
        <v>343</v>
      </c>
      <c r="I12" s="21" t="s">
        <v>213</v>
      </c>
      <c r="J12" s="22" t="s">
        <v>247</v>
      </c>
      <c r="K12" s="22" t="s">
        <v>250</v>
      </c>
      <c r="L12" s="27">
        <v>32029602.579999998</v>
      </c>
      <c r="M12" s="27">
        <v>34094202.580000006</v>
      </c>
      <c r="N12" s="27">
        <v>17312833.760000009</v>
      </c>
      <c r="O12" s="27">
        <v>8658659.8200000022</v>
      </c>
      <c r="P12" s="27">
        <v>8654173.9400000013</v>
      </c>
      <c r="Q12" s="27">
        <v>17312833.760000009</v>
      </c>
      <c r="R12" s="27">
        <v>17125761.979999997</v>
      </c>
      <c r="S12" s="23">
        <v>50.779406614296015</v>
      </c>
      <c r="T12" s="24">
        <v>0</v>
      </c>
      <c r="U12" s="22" t="s">
        <v>248</v>
      </c>
      <c r="V12" s="22" t="s">
        <v>347</v>
      </c>
      <c r="W12" s="19"/>
      <c r="X12" s="22" t="s">
        <v>347</v>
      </c>
      <c r="Y12" s="22" t="s">
        <v>356</v>
      </c>
      <c r="Z12" s="19"/>
      <c r="AA12" s="19"/>
      <c r="AB12" s="19"/>
      <c r="AC12" s="22" t="s">
        <v>357</v>
      </c>
      <c r="AD12" s="21" t="s">
        <v>9</v>
      </c>
    </row>
    <row r="13" spans="1:30" s="20" customFormat="1" x14ac:dyDescent="0.25">
      <c r="A13" s="34" t="s">
        <v>254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32029602.579999998</v>
      </c>
      <c r="M13" s="27">
        <v>34094202.580000006</v>
      </c>
      <c r="N13" s="27">
        <v>17312833.760000009</v>
      </c>
      <c r="O13" s="27">
        <v>8658659.8200000022</v>
      </c>
      <c r="P13" s="27">
        <v>8654173.9400000013</v>
      </c>
      <c r="Q13" s="27">
        <v>17312833.760000009</v>
      </c>
      <c r="R13" s="27">
        <v>17125761.979999997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4" t="s">
        <v>403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32029602.579999998</v>
      </c>
      <c r="M14" s="27">
        <v>34094202.580000006</v>
      </c>
      <c r="N14" s="27">
        <v>17312833.760000009</v>
      </c>
      <c r="O14" s="27">
        <v>8658659.8200000022</v>
      </c>
      <c r="P14" s="27">
        <v>8654173.9400000013</v>
      </c>
      <c r="Q14" s="27">
        <v>17312833.760000009</v>
      </c>
      <c r="R14" s="27">
        <v>17125761.979999997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</sheetData>
  <mergeCells count="24">
    <mergeCell ref="A14:K14"/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2:AD15"/>
  <sheetViews>
    <sheetView view="pageBreakPreview" zoomScale="55" zoomScaleNormal="40" zoomScaleSheetLayoutView="55" workbookViewId="0">
      <selection activeCell="B3" sqref="B3"/>
    </sheetView>
  </sheetViews>
  <sheetFormatPr baseColWidth="10" defaultRowHeight="15" x14ac:dyDescent="0.2"/>
  <cols>
    <col min="1" max="1" width="6.140625" style="18" customWidth="1"/>
    <col min="2" max="2" width="15.140625" style="18" customWidth="1"/>
    <col min="3" max="3" width="20.28515625" style="18" customWidth="1"/>
    <col min="4" max="4" width="10.85546875" style="18" customWidth="1"/>
    <col min="5" max="5" width="34.140625" style="18" customWidth="1"/>
    <col min="6" max="6" width="14.42578125" style="18" customWidth="1"/>
    <col min="7" max="11" width="20.7109375" style="18" customWidth="1"/>
    <col min="12" max="12" width="15.7109375" style="18" customWidth="1"/>
    <col min="13" max="13" width="18.28515625" style="18" customWidth="1"/>
    <col min="14" max="18" width="15.7109375" style="18" customWidth="1"/>
    <col min="19" max="20" width="9" style="18" customWidth="1"/>
    <col min="21" max="21" width="15.5703125" style="18" customWidth="1"/>
    <col min="22" max="28" width="12.5703125" style="18" customWidth="1"/>
    <col min="29" max="30" width="28.1406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587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57" t="s">
        <v>106</v>
      </c>
      <c r="B8" s="57" t="s">
        <v>107</v>
      </c>
      <c r="C8" s="57" t="s">
        <v>108</v>
      </c>
      <c r="D8" s="57" t="s">
        <v>109</v>
      </c>
      <c r="E8" s="57" t="s">
        <v>110</v>
      </c>
      <c r="F8" s="57" t="s">
        <v>111</v>
      </c>
      <c r="G8" s="57" t="s">
        <v>112</v>
      </c>
      <c r="H8" s="57" t="s">
        <v>113</v>
      </c>
      <c r="I8" s="57" t="s">
        <v>114</v>
      </c>
      <c r="J8" s="57" t="s">
        <v>115</v>
      </c>
      <c r="K8" s="57" t="s">
        <v>96</v>
      </c>
      <c r="L8" s="57" t="s">
        <v>4</v>
      </c>
      <c r="M8" s="57" t="s">
        <v>116</v>
      </c>
      <c r="N8" s="57" t="s">
        <v>1</v>
      </c>
      <c r="O8" s="57" t="s">
        <v>1</v>
      </c>
      <c r="P8" s="57"/>
      <c r="Q8" s="57"/>
      <c r="R8" s="57" t="s">
        <v>119</v>
      </c>
      <c r="S8" s="58" t="s">
        <v>120</v>
      </c>
      <c r="T8" s="58"/>
      <c r="U8" s="57" t="s">
        <v>123</v>
      </c>
      <c r="V8" s="13" t="s">
        <v>124</v>
      </c>
      <c r="W8" s="13"/>
      <c r="X8" s="13"/>
      <c r="Y8" s="13"/>
      <c r="Z8" s="13"/>
      <c r="AA8" s="13"/>
      <c r="AB8" s="13"/>
      <c r="AC8" s="57" t="s">
        <v>132</v>
      </c>
      <c r="AD8" s="57" t="s">
        <v>133</v>
      </c>
    </row>
    <row r="9" spans="1:30" ht="31.5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15" t="s">
        <v>2</v>
      </c>
      <c r="P9" s="15" t="s">
        <v>117</v>
      </c>
      <c r="Q9" s="15" t="s">
        <v>118</v>
      </c>
      <c r="R9" s="57"/>
      <c r="S9" s="15" t="s">
        <v>121</v>
      </c>
      <c r="T9" s="15" t="s">
        <v>122</v>
      </c>
      <c r="U9" s="5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57"/>
      <c r="AD9" s="57"/>
    </row>
    <row r="10" spans="1:30" s="20" customFormat="1" x14ac:dyDescent="0.25">
      <c r="A10" s="38" t="s">
        <v>345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135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05" x14ac:dyDescent="0.25">
      <c r="A12" s="21" t="s">
        <v>600</v>
      </c>
      <c r="B12" s="22" t="s">
        <v>136</v>
      </c>
      <c r="C12" s="22" t="s">
        <v>135</v>
      </c>
      <c r="D12" s="21" t="s">
        <v>592</v>
      </c>
      <c r="E12" s="22" t="s">
        <v>593</v>
      </c>
      <c r="F12" s="21" t="s">
        <v>5</v>
      </c>
      <c r="G12" s="21" t="s">
        <v>249</v>
      </c>
      <c r="H12" s="22" t="s">
        <v>343</v>
      </c>
      <c r="I12" s="21" t="s">
        <v>287</v>
      </c>
      <c r="J12" s="22" t="s">
        <v>247</v>
      </c>
      <c r="K12" s="22" t="s">
        <v>250</v>
      </c>
      <c r="L12" s="27">
        <v>0</v>
      </c>
      <c r="M12" s="27">
        <v>15453.9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348</v>
      </c>
      <c r="W12" s="19"/>
      <c r="X12" s="19"/>
      <c r="Y12" s="22" t="s">
        <v>356</v>
      </c>
      <c r="Z12" s="19"/>
      <c r="AA12" s="19"/>
      <c r="AB12" s="19"/>
      <c r="AC12" s="22" t="s">
        <v>440</v>
      </c>
      <c r="AD12" s="21" t="s">
        <v>593</v>
      </c>
    </row>
    <row r="13" spans="1:30" s="20" customFormat="1" ht="105" x14ac:dyDescent="0.25">
      <c r="A13" s="21" t="s">
        <v>606</v>
      </c>
      <c r="B13" s="22" t="s">
        <v>136</v>
      </c>
      <c r="C13" s="22" t="s">
        <v>135</v>
      </c>
      <c r="D13" s="21" t="s">
        <v>590</v>
      </c>
      <c r="E13" s="22" t="s">
        <v>591</v>
      </c>
      <c r="F13" s="21" t="s">
        <v>5</v>
      </c>
      <c r="G13" s="21" t="s">
        <v>249</v>
      </c>
      <c r="H13" s="22" t="s">
        <v>343</v>
      </c>
      <c r="I13" s="21" t="s">
        <v>287</v>
      </c>
      <c r="J13" s="22" t="s">
        <v>247</v>
      </c>
      <c r="K13" s="22" t="s">
        <v>250</v>
      </c>
      <c r="L13" s="27">
        <v>0</v>
      </c>
      <c r="M13" s="27">
        <v>2374280.4200000009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4">
        <v>0</v>
      </c>
      <c r="U13" s="22" t="s">
        <v>248</v>
      </c>
      <c r="V13" s="22" t="s">
        <v>372</v>
      </c>
      <c r="W13" s="19"/>
      <c r="X13" s="19"/>
      <c r="Y13" s="22" t="s">
        <v>356</v>
      </c>
      <c r="Z13" s="19"/>
      <c r="AA13" s="19"/>
      <c r="AB13" s="19"/>
      <c r="AC13" s="21" t="s">
        <v>443</v>
      </c>
      <c r="AD13" s="21" t="s">
        <v>591</v>
      </c>
    </row>
    <row r="14" spans="1:30" s="20" customFormat="1" x14ac:dyDescent="0.25">
      <c r="A14" s="34" t="s">
        <v>281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2389734.3200000008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4" t="s">
        <v>288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27">
        <v>0</v>
      </c>
      <c r="M15" s="27">
        <v>2389734.3200000008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70C0"/>
  </sheetPr>
  <dimension ref="A2:AD15"/>
  <sheetViews>
    <sheetView view="pageBreakPreview" zoomScale="55" zoomScaleNormal="40" zoomScaleSheetLayoutView="55" workbookViewId="0">
      <selection activeCell="I33" sqref="I33"/>
    </sheetView>
  </sheetViews>
  <sheetFormatPr baseColWidth="10" defaultRowHeight="15" x14ac:dyDescent="0.2"/>
  <cols>
    <col min="1" max="1" width="6.28515625" style="18" customWidth="1"/>
    <col min="2" max="2" width="13.85546875" style="18" customWidth="1"/>
    <col min="3" max="3" width="17.140625" style="18" customWidth="1"/>
    <col min="4" max="4" width="10.42578125" style="18" customWidth="1"/>
    <col min="5" max="5" width="34.140625" style="18" customWidth="1"/>
    <col min="6" max="6" width="13.42578125" style="18" customWidth="1"/>
    <col min="7" max="11" width="16.28515625" style="18" customWidth="1"/>
    <col min="12" max="18" width="15.5703125" style="18" customWidth="1"/>
    <col min="19" max="20" width="8.42578125" style="18" customWidth="1"/>
    <col min="21" max="21" width="10.7109375" style="18" customWidth="1"/>
    <col min="22" max="28" width="14.42578125" style="18" customWidth="1"/>
    <col min="29" max="30" width="24" style="18" customWidth="1"/>
    <col min="31" max="16384" width="11.42578125" style="18"/>
  </cols>
  <sheetData>
    <row r="2" spans="1:30" ht="15.75" x14ac:dyDescent="0.25">
      <c r="A2" s="16" t="s">
        <v>677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344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57" t="s">
        <v>106</v>
      </c>
      <c r="B8" s="57" t="s">
        <v>107</v>
      </c>
      <c r="C8" s="57" t="s">
        <v>108</v>
      </c>
      <c r="D8" s="57" t="s">
        <v>109</v>
      </c>
      <c r="E8" s="57" t="s">
        <v>110</v>
      </c>
      <c r="F8" s="57" t="s">
        <v>111</v>
      </c>
      <c r="G8" s="57" t="s">
        <v>112</v>
      </c>
      <c r="H8" s="57" t="s">
        <v>113</v>
      </c>
      <c r="I8" s="57" t="s">
        <v>114</v>
      </c>
      <c r="J8" s="57" t="s">
        <v>115</v>
      </c>
      <c r="K8" s="57" t="s">
        <v>96</v>
      </c>
      <c r="L8" s="57" t="s">
        <v>4</v>
      </c>
      <c r="M8" s="57" t="s">
        <v>116</v>
      </c>
      <c r="N8" s="57" t="s">
        <v>1</v>
      </c>
      <c r="O8" s="57" t="s">
        <v>1</v>
      </c>
      <c r="P8" s="57"/>
      <c r="Q8" s="57"/>
      <c r="R8" s="57" t="s">
        <v>119</v>
      </c>
      <c r="S8" s="58" t="s">
        <v>120</v>
      </c>
      <c r="T8" s="58"/>
      <c r="U8" s="57" t="s">
        <v>123</v>
      </c>
      <c r="V8" s="13" t="s">
        <v>124</v>
      </c>
      <c r="W8" s="13"/>
      <c r="X8" s="13"/>
      <c r="Y8" s="13"/>
      <c r="Z8" s="13"/>
      <c r="AA8" s="13"/>
      <c r="AB8" s="13"/>
      <c r="AC8" s="57" t="s">
        <v>132</v>
      </c>
      <c r="AD8" s="57" t="s">
        <v>133</v>
      </c>
    </row>
    <row r="9" spans="1:30" ht="31.5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15" t="s">
        <v>2</v>
      </c>
      <c r="P9" s="15" t="s">
        <v>117</v>
      </c>
      <c r="Q9" s="15" t="s">
        <v>118</v>
      </c>
      <c r="R9" s="57"/>
      <c r="S9" s="15" t="s">
        <v>121</v>
      </c>
      <c r="T9" s="15" t="s">
        <v>122</v>
      </c>
      <c r="U9" s="5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57"/>
      <c r="AD9" s="57"/>
    </row>
    <row r="10" spans="1:30" s="20" customFormat="1" x14ac:dyDescent="0.25">
      <c r="A10" s="38" t="s">
        <v>594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135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20" x14ac:dyDescent="0.25">
      <c r="A12" s="21" t="s">
        <v>600</v>
      </c>
      <c r="B12" s="22" t="s">
        <v>136</v>
      </c>
      <c r="C12" s="22" t="s">
        <v>135</v>
      </c>
      <c r="D12" s="21" t="s">
        <v>597</v>
      </c>
      <c r="E12" s="22" t="s">
        <v>598</v>
      </c>
      <c r="F12" s="21" t="s">
        <v>5</v>
      </c>
      <c r="G12" s="21" t="s">
        <v>249</v>
      </c>
      <c r="H12" s="22" t="s">
        <v>343</v>
      </c>
      <c r="I12" s="21" t="s">
        <v>287</v>
      </c>
      <c r="J12" s="22" t="s">
        <v>247</v>
      </c>
      <c r="K12" s="22" t="s">
        <v>250</v>
      </c>
      <c r="L12" s="27">
        <v>0</v>
      </c>
      <c r="M12" s="27">
        <v>1446.2399999999998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476</v>
      </c>
      <c r="W12" s="19"/>
      <c r="X12" s="19"/>
      <c r="Y12" s="22" t="s">
        <v>356</v>
      </c>
      <c r="Z12" s="19"/>
      <c r="AA12" s="19"/>
      <c r="AB12" s="19"/>
      <c r="AC12" s="21" t="s">
        <v>358</v>
      </c>
      <c r="AD12" s="21" t="s">
        <v>598</v>
      </c>
    </row>
    <row r="13" spans="1:30" s="20" customFormat="1" ht="120" x14ac:dyDescent="0.25">
      <c r="A13" s="21" t="s">
        <v>606</v>
      </c>
      <c r="B13" s="22" t="s">
        <v>136</v>
      </c>
      <c r="C13" s="22" t="s">
        <v>135</v>
      </c>
      <c r="D13" s="21" t="s">
        <v>595</v>
      </c>
      <c r="E13" s="22" t="s">
        <v>596</v>
      </c>
      <c r="F13" s="21" t="s">
        <v>5</v>
      </c>
      <c r="G13" s="21" t="s">
        <v>249</v>
      </c>
      <c r="H13" s="22" t="s">
        <v>343</v>
      </c>
      <c r="I13" s="21" t="s">
        <v>287</v>
      </c>
      <c r="J13" s="22" t="s">
        <v>247</v>
      </c>
      <c r="K13" s="22" t="s">
        <v>250</v>
      </c>
      <c r="L13" s="27">
        <v>0</v>
      </c>
      <c r="M13" s="27">
        <v>504.32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4">
        <v>0</v>
      </c>
      <c r="U13" s="22" t="s">
        <v>248</v>
      </c>
      <c r="V13" s="22" t="s">
        <v>476</v>
      </c>
      <c r="W13" s="19"/>
      <c r="X13" s="19"/>
      <c r="Y13" s="22" t="s">
        <v>356</v>
      </c>
      <c r="Z13" s="19"/>
      <c r="AA13" s="19"/>
      <c r="AB13" s="19"/>
      <c r="AC13" s="21" t="s">
        <v>358</v>
      </c>
      <c r="AD13" s="21" t="s">
        <v>596</v>
      </c>
    </row>
    <row r="14" spans="1:30" s="20" customFormat="1" x14ac:dyDescent="0.25">
      <c r="A14" s="34" t="s">
        <v>281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1950.56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4" t="s">
        <v>506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27">
        <v>0</v>
      </c>
      <c r="M15" s="27">
        <v>1950.56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2656-3BBE-4E23-9DE9-FCF7775D8435}">
  <sheetPr>
    <tabColor rgb="FF0070C0"/>
  </sheetPr>
  <dimension ref="A2:AD49"/>
  <sheetViews>
    <sheetView view="pageBreakPreview" topLeftCell="A37" zoomScale="40" zoomScaleNormal="40" zoomScaleSheetLayoutView="40" workbookViewId="0">
      <selection activeCell="A3" sqref="A3"/>
    </sheetView>
  </sheetViews>
  <sheetFormatPr baseColWidth="10" defaultRowHeight="15" x14ac:dyDescent="0.2"/>
  <cols>
    <col min="1" max="1" width="10.28515625" style="18" customWidth="1"/>
    <col min="2" max="2" width="18.7109375" style="18" customWidth="1"/>
    <col min="3" max="3" width="19.85546875" style="18" customWidth="1"/>
    <col min="4" max="4" width="13.140625" style="18" customWidth="1"/>
    <col min="5" max="5" width="33.5703125" style="18" customWidth="1"/>
    <col min="6" max="6" width="13.85546875" style="18" customWidth="1"/>
    <col min="7" max="7" width="17.7109375" style="18" customWidth="1"/>
    <col min="8" max="8" width="21.140625" style="18" customWidth="1"/>
    <col min="9" max="9" width="16.140625" style="18" customWidth="1"/>
    <col min="10" max="11" width="17.42578125" style="18" customWidth="1"/>
    <col min="12" max="18" width="22.85546875" style="18" customWidth="1"/>
    <col min="19" max="20" width="6.42578125" style="18" customWidth="1"/>
    <col min="21" max="21" width="13" style="18" customWidth="1"/>
    <col min="22" max="22" width="14.140625" style="18" customWidth="1"/>
    <col min="23" max="23" width="14.140625" style="33" customWidth="1"/>
    <col min="24" max="28" width="14.140625" style="18" customWidth="1"/>
    <col min="29" max="30" width="26.5703125" style="18" customWidth="1"/>
    <col min="31" max="16384" width="11.42578125" style="18"/>
  </cols>
  <sheetData>
    <row r="2" spans="1:30" ht="15.75" x14ac:dyDescent="0.25">
      <c r="A2" s="16" t="s">
        <v>638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30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30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30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507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30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105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30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31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32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680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681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90" x14ac:dyDescent="0.25">
      <c r="A12" s="21" t="s">
        <v>600</v>
      </c>
      <c r="B12" s="22" t="s">
        <v>682</v>
      </c>
      <c r="C12" s="22" t="s">
        <v>681</v>
      </c>
      <c r="D12" s="21" t="s">
        <v>683</v>
      </c>
      <c r="E12" s="22" t="s">
        <v>684</v>
      </c>
      <c r="F12" s="21" t="s">
        <v>5</v>
      </c>
      <c r="G12" s="21" t="s">
        <v>249</v>
      </c>
      <c r="H12" s="21" t="s">
        <v>321</v>
      </c>
      <c r="I12" s="22" t="s">
        <v>246</v>
      </c>
      <c r="J12" s="22" t="s">
        <v>247</v>
      </c>
      <c r="K12" s="22" t="s">
        <v>661</v>
      </c>
      <c r="L12" s="27">
        <v>0</v>
      </c>
      <c r="M12" s="27">
        <v>422285.59000000008</v>
      </c>
      <c r="N12" s="27">
        <v>422285.59000000008</v>
      </c>
      <c r="O12" s="27">
        <v>0</v>
      </c>
      <c r="P12" s="27">
        <v>422285.59000000008</v>
      </c>
      <c r="Q12" s="27">
        <v>422285.59000000008</v>
      </c>
      <c r="R12" s="27">
        <v>422285.59000000008</v>
      </c>
      <c r="S12" s="23">
        <v>100</v>
      </c>
      <c r="T12" s="23">
        <v>100</v>
      </c>
      <c r="U12" s="22" t="s">
        <v>248</v>
      </c>
      <c r="V12" s="22" t="s">
        <v>549</v>
      </c>
      <c r="W12" s="19"/>
      <c r="X12" s="22" t="s">
        <v>685</v>
      </c>
      <c r="Y12" s="22" t="s">
        <v>686</v>
      </c>
      <c r="Z12" s="19"/>
      <c r="AA12" s="22" t="s">
        <v>687</v>
      </c>
      <c r="AB12" s="22" t="s">
        <v>437</v>
      </c>
      <c r="AC12" s="21" t="s">
        <v>636</v>
      </c>
      <c r="AD12" s="21" t="s">
        <v>684</v>
      </c>
    </row>
    <row r="13" spans="1:30" s="20" customFormat="1" x14ac:dyDescent="0.25">
      <c r="A13" s="34" t="s">
        <v>688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0</v>
      </c>
      <c r="M13" s="27">
        <v>422285.59000000008</v>
      </c>
      <c r="N13" s="27">
        <v>422285.59000000008</v>
      </c>
      <c r="O13" s="27">
        <v>0</v>
      </c>
      <c r="P13" s="27">
        <v>422285.59000000008</v>
      </c>
      <c r="Q13" s="27">
        <v>422285.59000000008</v>
      </c>
      <c r="R13" s="27">
        <v>422285.59000000008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8" t="s">
        <v>689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90" x14ac:dyDescent="0.25">
      <c r="A15" s="21" t="s">
        <v>600</v>
      </c>
      <c r="B15" s="22" t="s">
        <v>690</v>
      </c>
      <c r="C15" s="21" t="s">
        <v>689</v>
      </c>
      <c r="D15" s="21" t="s">
        <v>691</v>
      </c>
      <c r="E15" s="22" t="s">
        <v>692</v>
      </c>
      <c r="F15" s="21" t="s">
        <v>693</v>
      </c>
      <c r="G15" s="22" t="s">
        <v>694</v>
      </c>
      <c r="H15" s="21" t="s">
        <v>321</v>
      </c>
      <c r="I15" s="22" t="s">
        <v>246</v>
      </c>
      <c r="J15" s="22" t="s">
        <v>247</v>
      </c>
      <c r="K15" s="22" t="s">
        <v>661</v>
      </c>
      <c r="L15" s="27">
        <v>0</v>
      </c>
      <c r="M15" s="27">
        <v>9592.619999999999</v>
      </c>
      <c r="N15" s="27">
        <v>9592.619999999999</v>
      </c>
      <c r="O15" s="27">
        <v>0</v>
      </c>
      <c r="P15" s="27">
        <v>9592.619999999999</v>
      </c>
      <c r="Q15" s="27">
        <v>9592.619999999999</v>
      </c>
      <c r="R15" s="27">
        <v>9592.619999999999</v>
      </c>
      <c r="S15" s="23">
        <v>100</v>
      </c>
      <c r="T15" s="23">
        <v>100</v>
      </c>
      <c r="U15" s="22" t="s">
        <v>248</v>
      </c>
      <c r="V15" s="22" t="s">
        <v>549</v>
      </c>
      <c r="W15" s="19"/>
      <c r="X15" s="22" t="s">
        <v>685</v>
      </c>
      <c r="Y15" s="22" t="s">
        <v>686</v>
      </c>
      <c r="Z15" s="19"/>
      <c r="AA15" s="22" t="s">
        <v>687</v>
      </c>
      <c r="AB15" s="22" t="s">
        <v>437</v>
      </c>
      <c r="AC15" s="21" t="s">
        <v>636</v>
      </c>
      <c r="AD15" s="21" t="s">
        <v>692</v>
      </c>
    </row>
    <row r="16" spans="1:30" s="20" customFormat="1" ht="90" x14ac:dyDescent="0.25">
      <c r="A16" s="21" t="s">
        <v>606</v>
      </c>
      <c r="B16" s="22" t="s">
        <v>690</v>
      </c>
      <c r="C16" s="21" t="s">
        <v>689</v>
      </c>
      <c r="D16" s="21" t="s">
        <v>695</v>
      </c>
      <c r="E16" s="22" t="s">
        <v>692</v>
      </c>
      <c r="F16" s="21" t="s">
        <v>69</v>
      </c>
      <c r="G16" s="21" t="s">
        <v>324</v>
      </c>
      <c r="H16" s="21" t="s">
        <v>321</v>
      </c>
      <c r="I16" s="22" t="s">
        <v>246</v>
      </c>
      <c r="J16" s="22" t="s">
        <v>247</v>
      </c>
      <c r="K16" s="22" t="s">
        <v>661</v>
      </c>
      <c r="L16" s="27">
        <v>0</v>
      </c>
      <c r="M16" s="27">
        <v>80304.290000000008</v>
      </c>
      <c r="N16" s="27">
        <v>80304.290000000008</v>
      </c>
      <c r="O16" s="27">
        <v>0</v>
      </c>
      <c r="P16" s="27">
        <v>80304.290000000008</v>
      </c>
      <c r="Q16" s="27">
        <v>80304.290000000008</v>
      </c>
      <c r="R16" s="27">
        <v>80304.290000000008</v>
      </c>
      <c r="S16" s="23">
        <v>100</v>
      </c>
      <c r="T16" s="23">
        <v>100</v>
      </c>
      <c r="U16" s="22" t="s">
        <v>248</v>
      </c>
      <c r="V16" s="22" t="s">
        <v>549</v>
      </c>
      <c r="W16" s="19"/>
      <c r="X16" s="22" t="s">
        <v>685</v>
      </c>
      <c r="Y16" s="22" t="s">
        <v>686</v>
      </c>
      <c r="Z16" s="19"/>
      <c r="AA16" s="22" t="s">
        <v>687</v>
      </c>
      <c r="AB16" s="22" t="s">
        <v>437</v>
      </c>
      <c r="AC16" s="21" t="s">
        <v>636</v>
      </c>
      <c r="AD16" s="21" t="s">
        <v>692</v>
      </c>
    </row>
    <row r="17" spans="1:30" s="20" customFormat="1" ht="90" x14ac:dyDescent="0.25">
      <c r="A17" s="21" t="s">
        <v>608</v>
      </c>
      <c r="B17" s="22" t="s">
        <v>690</v>
      </c>
      <c r="C17" s="21" t="s">
        <v>689</v>
      </c>
      <c r="D17" s="21" t="s">
        <v>696</v>
      </c>
      <c r="E17" s="22" t="s">
        <v>692</v>
      </c>
      <c r="F17" s="21" t="s">
        <v>697</v>
      </c>
      <c r="G17" s="22" t="s">
        <v>698</v>
      </c>
      <c r="H17" s="21" t="s">
        <v>321</v>
      </c>
      <c r="I17" s="22" t="s">
        <v>246</v>
      </c>
      <c r="J17" s="22" t="s">
        <v>247</v>
      </c>
      <c r="K17" s="22" t="s">
        <v>661</v>
      </c>
      <c r="L17" s="27">
        <v>0</v>
      </c>
      <c r="M17" s="27">
        <v>46908.890000000007</v>
      </c>
      <c r="N17" s="27">
        <v>46908.890000000007</v>
      </c>
      <c r="O17" s="27">
        <v>0</v>
      </c>
      <c r="P17" s="27">
        <v>46908.890000000007</v>
      </c>
      <c r="Q17" s="27">
        <v>46908.890000000007</v>
      </c>
      <c r="R17" s="27">
        <v>46908.890000000007</v>
      </c>
      <c r="S17" s="23">
        <v>100</v>
      </c>
      <c r="T17" s="23">
        <v>100</v>
      </c>
      <c r="U17" s="22" t="s">
        <v>248</v>
      </c>
      <c r="V17" s="22" t="s">
        <v>549</v>
      </c>
      <c r="W17" s="19"/>
      <c r="X17" s="22" t="s">
        <v>685</v>
      </c>
      <c r="Y17" s="22" t="s">
        <v>686</v>
      </c>
      <c r="Z17" s="19"/>
      <c r="AA17" s="22" t="s">
        <v>687</v>
      </c>
      <c r="AB17" s="22" t="s">
        <v>437</v>
      </c>
      <c r="AC17" s="21" t="s">
        <v>629</v>
      </c>
      <c r="AD17" s="21" t="s">
        <v>692</v>
      </c>
    </row>
    <row r="18" spans="1:30" s="20" customFormat="1" ht="90" x14ac:dyDescent="0.25">
      <c r="A18" s="21" t="s">
        <v>609</v>
      </c>
      <c r="B18" s="22" t="s">
        <v>690</v>
      </c>
      <c r="C18" s="21" t="s">
        <v>689</v>
      </c>
      <c r="D18" s="21" t="s">
        <v>699</v>
      </c>
      <c r="E18" s="22" t="s">
        <v>692</v>
      </c>
      <c r="F18" s="21" t="s">
        <v>700</v>
      </c>
      <c r="G18" s="22" t="s">
        <v>701</v>
      </c>
      <c r="H18" s="21" t="s">
        <v>321</v>
      </c>
      <c r="I18" s="22" t="s">
        <v>246</v>
      </c>
      <c r="J18" s="22" t="s">
        <v>247</v>
      </c>
      <c r="K18" s="22" t="s">
        <v>661</v>
      </c>
      <c r="L18" s="27">
        <v>0</v>
      </c>
      <c r="M18" s="27">
        <v>6008.7999999999993</v>
      </c>
      <c r="N18" s="27">
        <v>6008.7999999999993</v>
      </c>
      <c r="O18" s="27">
        <v>0</v>
      </c>
      <c r="P18" s="27">
        <v>6008.7999999999993</v>
      </c>
      <c r="Q18" s="27">
        <v>6008.7999999999993</v>
      </c>
      <c r="R18" s="27">
        <v>6008.7999999999993</v>
      </c>
      <c r="S18" s="23">
        <v>100</v>
      </c>
      <c r="T18" s="23">
        <v>100</v>
      </c>
      <c r="U18" s="22" t="s">
        <v>248</v>
      </c>
      <c r="V18" s="22" t="s">
        <v>549</v>
      </c>
      <c r="W18" s="19"/>
      <c r="X18" s="22" t="s">
        <v>685</v>
      </c>
      <c r="Y18" s="22" t="s">
        <v>702</v>
      </c>
      <c r="Z18" s="19"/>
      <c r="AA18" s="22" t="s">
        <v>687</v>
      </c>
      <c r="AB18" s="22" t="s">
        <v>437</v>
      </c>
      <c r="AC18" s="21" t="s">
        <v>629</v>
      </c>
      <c r="AD18" s="21" t="s">
        <v>692</v>
      </c>
    </row>
    <row r="19" spans="1:30" s="20" customFormat="1" x14ac:dyDescent="0.25">
      <c r="A19" s="34" t="s">
        <v>703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27">
        <v>0</v>
      </c>
      <c r="M19" s="27">
        <v>142814.6</v>
      </c>
      <c r="N19" s="27">
        <v>142814.6</v>
      </c>
      <c r="O19" s="27">
        <v>0</v>
      </c>
      <c r="P19" s="27">
        <v>142814.6</v>
      </c>
      <c r="Q19" s="27">
        <v>142814.6</v>
      </c>
      <c r="R19" s="27">
        <v>142814.6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38" t="s">
        <v>99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105" x14ac:dyDescent="0.25">
      <c r="A21" s="21" t="s">
        <v>600</v>
      </c>
      <c r="B21" s="22" t="s">
        <v>137</v>
      </c>
      <c r="C21" s="22" t="s">
        <v>99</v>
      </c>
      <c r="D21" s="21" t="s">
        <v>516</v>
      </c>
      <c r="E21" s="22" t="s">
        <v>517</v>
      </c>
      <c r="F21" s="21" t="s">
        <v>6</v>
      </c>
      <c r="G21" s="21" t="s">
        <v>244</v>
      </c>
      <c r="H21" s="21" t="s">
        <v>321</v>
      </c>
      <c r="I21" s="22" t="s">
        <v>246</v>
      </c>
      <c r="J21" s="21" t="s">
        <v>283</v>
      </c>
      <c r="K21" s="22" t="s">
        <v>518</v>
      </c>
      <c r="L21" s="27">
        <v>0</v>
      </c>
      <c r="M21" s="27">
        <v>1875783.67</v>
      </c>
      <c r="N21" s="27">
        <v>1875783.67</v>
      </c>
      <c r="O21" s="27">
        <v>0</v>
      </c>
      <c r="P21" s="27">
        <v>1875783.67</v>
      </c>
      <c r="Q21" s="27">
        <v>1875783.67</v>
      </c>
      <c r="R21" s="27">
        <v>1875783.67</v>
      </c>
      <c r="S21" s="23">
        <v>100</v>
      </c>
      <c r="T21" s="23">
        <v>100</v>
      </c>
      <c r="U21" s="22" t="s">
        <v>298</v>
      </c>
      <c r="V21" s="22" t="s">
        <v>512</v>
      </c>
      <c r="W21" s="22" t="s">
        <v>513</v>
      </c>
      <c r="X21" s="22" t="s">
        <v>513</v>
      </c>
      <c r="Y21" s="22" t="s">
        <v>519</v>
      </c>
      <c r="Z21" s="22" t="s">
        <v>704</v>
      </c>
      <c r="AA21" s="22" t="s">
        <v>704</v>
      </c>
      <c r="AB21" s="22" t="s">
        <v>437</v>
      </c>
      <c r="AC21" s="22" t="s">
        <v>440</v>
      </c>
      <c r="AD21" s="21" t="s">
        <v>517</v>
      </c>
    </row>
    <row r="22" spans="1:30" s="20" customFormat="1" ht="90" x14ac:dyDescent="0.25">
      <c r="A22" s="21" t="s">
        <v>606</v>
      </c>
      <c r="B22" s="22" t="s">
        <v>137</v>
      </c>
      <c r="C22" s="22" t="s">
        <v>99</v>
      </c>
      <c r="D22" s="21" t="s">
        <v>509</v>
      </c>
      <c r="E22" s="22" t="s">
        <v>510</v>
      </c>
      <c r="F22" s="21" t="s">
        <v>20</v>
      </c>
      <c r="G22" s="21" t="s">
        <v>313</v>
      </c>
      <c r="H22" s="21" t="s">
        <v>321</v>
      </c>
      <c r="I22" s="22" t="s">
        <v>246</v>
      </c>
      <c r="J22" s="21" t="s">
        <v>283</v>
      </c>
      <c r="K22" s="22" t="s">
        <v>511</v>
      </c>
      <c r="L22" s="27">
        <v>0</v>
      </c>
      <c r="M22" s="27">
        <v>19896606.489999998</v>
      </c>
      <c r="N22" s="27">
        <v>19896606.489999998</v>
      </c>
      <c r="O22" s="27">
        <v>0</v>
      </c>
      <c r="P22" s="27">
        <v>19896606.489999998</v>
      </c>
      <c r="Q22" s="27">
        <v>19896606.489999998</v>
      </c>
      <c r="R22" s="27">
        <v>18073045.120000008</v>
      </c>
      <c r="S22" s="23">
        <v>100</v>
      </c>
      <c r="T22" s="23">
        <v>100</v>
      </c>
      <c r="U22" s="22" t="s">
        <v>298</v>
      </c>
      <c r="V22" s="22" t="s">
        <v>512</v>
      </c>
      <c r="W22" s="22" t="s">
        <v>513</v>
      </c>
      <c r="X22" s="22" t="s">
        <v>513</v>
      </c>
      <c r="Y22" s="22" t="s">
        <v>437</v>
      </c>
      <c r="Z22" s="22" t="s">
        <v>373</v>
      </c>
      <c r="AA22" s="22" t="s">
        <v>373</v>
      </c>
      <c r="AB22" s="22" t="s">
        <v>437</v>
      </c>
      <c r="AC22" s="22" t="s">
        <v>440</v>
      </c>
      <c r="AD22" s="21" t="s">
        <v>510</v>
      </c>
    </row>
    <row r="23" spans="1:30" s="20" customFormat="1" ht="90" x14ac:dyDescent="0.25">
      <c r="A23" s="21" t="s">
        <v>608</v>
      </c>
      <c r="B23" s="22" t="s">
        <v>137</v>
      </c>
      <c r="C23" s="22" t="s">
        <v>99</v>
      </c>
      <c r="D23" s="21" t="s">
        <v>538</v>
      </c>
      <c r="E23" s="22" t="s">
        <v>539</v>
      </c>
      <c r="F23" s="21" t="s">
        <v>21</v>
      </c>
      <c r="G23" s="21" t="s">
        <v>311</v>
      </c>
      <c r="H23" s="21" t="s">
        <v>321</v>
      </c>
      <c r="I23" s="22" t="s">
        <v>246</v>
      </c>
      <c r="J23" s="21" t="s">
        <v>283</v>
      </c>
      <c r="K23" s="22" t="s">
        <v>540</v>
      </c>
      <c r="L23" s="27">
        <v>0</v>
      </c>
      <c r="M23" s="27">
        <v>2440822.040000001</v>
      </c>
      <c r="N23" s="27">
        <v>2440822.040000001</v>
      </c>
      <c r="O23" s="27">
        <v>0</v>
      </c>
      <c r="P23" s="27">
        <v>2440822.040000001</v>
      </c>
      <c r="Q23" s="27">
        <v>2440822.040000001</v>
      </c>
      <c r="R23" s="27">
        <v>2440822.040000001</v>
      </c>
      <c r="S23" s="23">
        <v>100</v>
      </c>
      <c r="T23" s="23">
        <v>100</v>
      </c>
      <c r="U23" s="22" t="s">
        <v>298</v>
      </c>
      <c r="V23" s="22" t="s">
        <v>541</v>
      </c>
      <c r="W23" s="22" t="s">
        <v>620</v>
      </c>
      <c r="X23" s="22" t="s">
        <v>620</v>
      </c>
      <c r="Y23" s="22" t="s">
        <v>433</v>
      </c>
      <c r="Z23" s="22" t="s">
        <v>373</v>
      </c>
      <c r="AA23" s="22" t="s">
        <v>373</v>
      </c>
      <c r="AB23" s="22" t="s">
        <v>437</v>
      </c>
      <c r="AC23" s="21" t="s">
        <v>443</v>
      </c>
      <c r="AD23" s="21" t="s">
        <v>539</v>
      </c>
    </row>
    <row r="24" spans="1:30" s="20" customFormat="1" ht="90" x14ac:dyDescent="0.25">
      <c r="A24" s="21" t="s">
        <v>609</v>
      </c>
      <c r="B24" s="22" t="s">
        <v>137</v>
      </c>
      <c r="C24" s="22" t="s">
        <v>99</v>
      </c>
      <c r="D24" s="21" t="s">
        <v>514</v>
      </c>
      <c r="E24" s="22" t="s">
        <v>510</v>
      </c>
      <c r="F24" s="21" t="s">
        <v>69</v>
      </c>
      <c r="G24" s="21" t="s">
        <v>324</v>
      </c>
      <c r="H24" s="21" t="s">
        <v>321</v>
      </c>
      <c r="I24" s="22" t="s">
        <v>246</v>
      </c>
      <c r="J24" s="21" t="s">
        <v>283</v>
      </c>
      <c r="K24" s="22" t="s">
        <v>515</v>
      </c>
      <c r="L24" s="27">
        <v>0</v>
      </c>
      <c r="M24" s="27">
        <v>12014367.819999998</v>
      </c>
      <c r="N24" s="27">
        <v>12014367.819999998</v>
      </c>
      <c r="O24" s="27">
        <v>0</v>
      </c>
      <c r="P24" s="27">
        <v>12014367.819999998</v>
      </c>
      <c r="Q24" s="27">
        <v>12014367.819999998</v>
      </c>
      <c r="R24" s="27">
        <v>12014367.819999998</v>
      </c>
      <c r="S24" s="23">
        <v>100</v>
      </c>
      <c r="T24" s="23">
        <v>100</v>
      </c>
      <c r="U24" s="22" t="s">
        <v>298</v>
      </c>
      <c r="V24" s="22" t="s">
        <v>512</v>
      </c>
      <c r="W24" s="22" t="s">
        <v>513</v>
      </c>
      <c r="X24" s="22" t="s">
        <v>513</v>
      </c>
      <c r="Y24" s="22" t="s">
        <v>437</v>
      </c>
      <c r="Z24" s="22" t="s">
        <v>373</v>
      </c>
      <c r="AA24" s="22" t="s">
        <v>373</v>
      </c>
      <c r="AB24" s="22" t="s">
        <v>437</v>
      </c>
      <c r="AC24" s="22" t="s">
        <v>440</v>
      </c>
      <c r="AD24" s="21" t="s">
        <v>510</v>
      </c>
    </row>
    <row r="25" spans="1:30" s="20" customFormat="1" x14ac:dyDescent="0.25">
      <c r="A25" s="34" t="s">
        <v>332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27">
        <v>0</v>
      </c>
      <c r="M25" s="27">
        <v>36227580.019999996</v>
      </c>
      <c r="N25" s="27">
        <v>36227580.019999996</v>
      </c>
      <c r="O25" s="27">
        <v>0</v>
      </c>
      <c r="P25" s="27">
        <v>36227580.019999996</v>
      </c>
      <c r="Q25" s="27">
        <v>36227580.019999996</v>
      </c>
      <c r="R25" s="27">
        <v>34404018.650000006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20" customFormat="1" x14ac:dyDescent="0.25">
      <c r="A26" s="38" t="s">
        <v>100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19"/>
      <c r="AD26" s="19"/>
    </row>
    <row r="27" spans="1:30" s="20" customFormat="1" ht="90" x14ac:dyDescent="0.25">
      <c r="A27" s="21" t="s">
        <v>600</v>
      </c>
      <c r="B27" s="22" t="s">
        <v>138</v>
      </c>
      <c r="C27" s="22" t="s">
        <v>100</v>
      </c>
      <c r="D27" s="21" t="s">
        <v>542</v>
      </c>
      <c r="E27" s="22" t="s">
        <v>64</v>
      </c>
      <c r="F27" s="21" t="s">
        <v>240</v>
      </c>
      <c r="G27" s="21" t="s">
        <v>326</v>
      </c>
      <c r="H27" s="21" t="s">
        <v>321</v>
      </c>
      <c r="I27" s="22" t="s">
        <v>246</v>
      </c>
      <c r="J27" s="21" t="s">
        <v>283</v>
      </c>
      <c r="K27" s="22" t="s">
        <v>543</v>
      </c>
      <c r="L27" s="27">
        <v>0</v>
      </c>
      <c r="M27" s="27">
        <v>2048464.3400000008</v>
      </c>
      <c r="N27" s="27">
        <v>2048464.3400000008</v>
      </c>
      <c r="O27" s="27">
        <v>0</v>
      </c>
      <c r="P27" s="27">
        <v>2048464.3400000008</v>
      </c>
      <c r="Q27" s="27">
        <v>2048464.3400000008</v>
      </c>
      <c r="R27" s="27">
        <v>2048464.3400000008</v>
      </c>
      <c r="S27" s="23">
        <v>100</v>
      </c>
      <c r="T27" s="23">
        <v>100</v>
      </c>
      <c r="U27" s="22" t="s">
        <v>298</v>
      </c>
      <c r="V27" s="22" t="s">
        <v>544</v>
      </c>
      <c r="W27" s="22" t="s">
        <v>705</v>
      </c>
      <c r="X27" s="22" t="s">
        <v>705</v>
      </c>
      <c r="Y27" s="22" t="s">
        <v>545</v>
      </c>
      <c r="Z27" s="22" t="s">
        <v>706</v>
      </c>
      <c r="AA27" s="22" t="s">
        <v>706</v>
      </c>
      <c r="AB27" s="22" t="s">
        <v>437</v>
      </c>
      <c r="AC27" s="21" t="s">
        <v>546</v>
      </c>
      <c r="AD27" s="21" t="s">
        <v>64</v>
      </c>
    </row>
    <row r="28" spans="1:30" s="20" customFormat="1" x14ac:dyDescent="0.25">
      <c r="A28" s="34" t="s">
        <v>333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27">
        <v>0</v>
      </c>
      <c r="M28" s="27">
        <v>2048464.3400000008</v>
      </c>
      <c r="N28" s="27">
        <v>2048464.3400000008</v>
      </c>
      <c r="O28" s="27">
        <v>0</v>
      </c>
      <c r="P28" s="27">
        <v>2048464.3400000008</v>
      </c>
      <c r="Q28" s="27">
        <v>2048464.3400000008</v>
      </c>
      <c r="R28" s="27">
        <v>2048464.3400000008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20" customFormat="1" x14ac:dyDescent="0.25">
      <c r="A29" s="38" t="s">
        <v>102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19"/>
      <c r="AD29" s="19"/>
    </row>
    <row r="30" spans="1:30" s="20" customFormat="1" ht="90" x14ac:dyDescent="0.25">
      <c r="A30" s="21" t="s">
        <v>600</v>
      </c>
      <c r="B30" s="22" t="s">
        <v>139</v>
      </c>
      <c r="C30" s="21" t="s">
        <v>102</v>
      </c>
      <c r="D30" s="21" t="s">
        <v>557</v>
      </c>
      <c r="E30" s="22" t="s">
        <v>66</v>
      </c>
      <c r="F30" s="21" t="s">
        <v>240</v>
      </c>
      <c r="G30" s="21" t="s">
        <v>326</v>
      </c>
      <c r="H30" s="21" t="s">
        <v>321</v>
      </c>
      <c r="I30" s="22" t="s">
        <v>246</v>
      </c>
      <c r="J30" s="21" t="s">
        <v>283</v>
      </c>
      <c r="K30" s="22" t="s">
        <v>558</v>
      </c>
      <c r="L30" s="27">
        <v>0</v>
      </c>
      <c r="M30" s="27">
        <v>354392.34000000008</v>
      </c>
      <c r="N30" s="27">
        <v>354392.34000000008</v>
      </c>
      <c r="O30" s="27">
        <v>0</v>
      </c>
      <c r="P30" s="27">
        <v>354392.34000000008</v>
      </c>
      <c r="Q30" s="27">
        <v>354392.34000000008</v>
      </c>
      <c r="R30" s="27">
        <v>354392.34000000008</v>
      </c>
      <c r="S30" s="23">
        <v>100</v>
      </c>
      <c r="T30" s="23">
        <v>100</v>
      </c>
      <c r="U30" s="22" t="s">
        <v>298</v>
      </c>
      <c r="V30" s="22" t="s">
        <v>559</v>
      </c>
      <c r="W30" s="22" t="s">
        <v>406</v>
      </c>
      <c r="X30" s="22" t="s">
        <v>621</v>
      </c>
      <c r="Y30" s="22" t="s">
        <v>560</v>
      </c>
      <c r="Z30" s="22" t="s">
        <v>525</v>
      </c>
      <c r="AA30" s="22" t="s">
        <v>525</v>
      </c>
      <c r="AB30" s="22" t="s">
        <v>437</v>
      </c>
      <c r="AC30" s="21" t="s">
        <v>443</v>
      </c>
      <c r="AD30" s="21" t="s">
        <v>66</v>
      </c>
    </row>
    <row r="31" spans="1:30" s="20" customFormat="1" ht="90" x14ac:dyDescent="0.25">
      <c r="A31" s="21" t="s">
        <v>606</v>
      </c>
      <c r="B31" s="22" t="s">
        <v>139</v>
      </c>
      <c r="C31" s="21" t="s">
        <v>102</v>
      </c>
      <c r="D31" s="21" t="s">
        <v>561</v>
      </c>
      <c r="E31" s="22" t="s">
        <v>66</v>
      </c>
      <c r="F31" s="21" t="s">
        <v>28</v>
      </c>
      <c r="G31" s="22" t="s">
        <v>260</v>
      </c>
      <c r="H31" s="21" t="s">
        <v>321</v>
      </c>
      <c r="I31" s="22" t="s">
        <v>246</v>
      </c>
      <c r="J31" s="21" t="s">
        <v>283</v>
      </c>
      <c r="K31" s="22" t="s">
        <v>334</v>
      </c>
      <c r="L31" s="27">
        <v>0</v>
      </c>
      <c r="M31" s="27">
        <v>596580.10000000021</v>
      </c>
      <c r="N31" s="27">
        <v>596580.10000000021</v>
      </c>
      <c r="O31" s="27">
        <v>0</v>
      </c>
      <c r="P31" s="27">
        <v>596580.10000000021</v>
      </c>
      <c r="Q31" s="27">
        <v>596580.10000000021</v>
      </c>
      <c r="R31" s="27">
        <v>596580.10000000021</v>
      </c>
      <c r="S31" s="23">
        <v>100</v>
      </c>
      <c r="T31" s="23">
        <v>100</v>
      </c>
      <c r="U31" s="22" t="s">
        <v>298</v>
      </c>
      <c r="V31" s="22" t="s">
        <v>559</v>
      </c>
      <c r="W31" s="22" t="s">
        <v>406</v>
      </c>
      <c r="X31" s="22" t="s">
        <v>621</v>
      </c>
      <c r="Y31" s="22" t="s">
        <v>560</v>
      </c>
      <c r="Z31" s="22" t="s">
        <v>525</v>
      </c>
      <c r="AA31" s="22" t="s">
        <v>525</v>
      </c>
      <c r="AB31" s="22" t="s">
        <v>437</v>
      </c>
      <c r="AC31" s="21" t="s">
        <v>443</v>
      </c>
      <c r="AD31" s="21" t="s">
        <v>66</v>
      </c>
    </row>
    <row r="32" spans="1:30" s="20" customFormat="1" ht="90" x14ac:dyDescent="0.25">
      <c r="A32" s="21" t="s">
        <v>608</v>
      </c>
      <c r="B32" s="22" t="s">
        <v>139</v>
      </c>
      <c r="C32" s="21" t="s">
        <v>102</v>
      </c>
      <c r="D32" s="21" t="s">
        <v>564</v>
      </c>
      <c r="E32" s="22" t="s">
        <v>66</v>
      </c>
      <c r="F32" s="21" t="s">
        <v>565</v>
      </c>
      <c r="G32" s="21" t="s">
        <v>566</v>
      </c>
      <c r="H32" s="21" t="s">
        <v>321</v>
      </c>
      <c r="I32" s="22" t="s">
        <v>246</v>
      </c>
      <c r="J32" s="21" t="s">
        <v>283</v>
      </c>
      <c r="K32" s="22" t="s">
        <v>335</v>
      </c>
      <c r="L32" s="27">
        <v>0</v>
      </c>
      <c r="M32" s="27">
        <v>247733.68000000008</v>
      </c>
      <c r="N32" s="27">
        <v>247733.68000000008</v>
      </c>
      <c r="O32" s="27">
        <v>0</v>
      </c>
      <c r="P32" s="27">
        <v>247733.68000000008</v>
      </c>
      <c r="Q32" s="27">
        <v>247733.68000000008</v>
      </c>
      <c r="R32" s="27">
        <v>247733.68000000008</v>
      </c>
      <c r="S32" s="23">
        <v>100</v>
      </c>
      <c r="T32" s="23">
        <v>100</v>
      </c>
      <c r="U32" s="22" t="s">
        <v>298</v>
      </c>
      <c r="V32" s="22" t="s">
        <v>559</v>
      </c>
      <c r="W32" s="22" t="s">
        <v>406</v>
      </c>
      <c r="X32" s="22" t="s">
        <v>621</v>
      </c>
      <c r="Y32" s="22" t="s">
        <v>560</v>
      </c>
      <c r="Z32" s="22" t="s">
        <v>525</v>
      </c>
      <c r="AA32" s="22" t="s">
        <v>525</v>
      </c>
      <c r="AB32" s="22" t="s">
        <v>437</v>
      </c>
      <c r="AC32" s="21" t="s">
        <v>443</v>
      </c>
      <c r="AD32" s="21" t="s">
        <v>66</v>
      </c>
    </row>
    <row r="33" spans="1:30" s="20" customFormat="1" x14ac:dyDescent="0.25">
      <c r="A33" s="34" t="s">
        <v>339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27">
        <v>0</v>
      </c>
      <c r="M33" s="27">
        <v>1198706.1200000003</v>
      </c>
      <c r="N33" s="27">
        <v>1198706.1200000003</v>
      </c>
      <c r="O33" s="27">
        <v>0</v>
      </c>
      <c r="P33" s="27">
        <v>1198706.1200000003</v>
      </c>
      <c r="Q33" s="27">
        <v>1198706.1200000003</v>
      </c>
      <c r="R33" s="27">
        <v>1198706.1200000003</v>
      </c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20" customFormat="1" x14ac:dyDescent="0.25">
      <c r="A34" s="38" t="s">
        <v>103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19"/>
      <c r="AD34" s="19"/>
    </row>
    <row r="35" spans="1:30" s="20" customFormat="1" ht="105" x14ac:dyDescent="0.25">
      <c r="A35" s="21" t="s">
        <v>600</v>
      </c>
      <c r="B35" s="22" t="s">
        <v>140</v>
      </c>
      <c r="C35" s="21" t="s">
        <v>103</v>
      </c>
      <c r="D35" s="21" t="s">
        <v>526</v>
      </c>
      <c r="E35" s="22" t="s">
        <v>707</v>
      </c>
      <c r="F35" s="21" t="s">
        <v>308</v>
      </c>
      <c r="G35" s="21" t="s">
        <v>309</v>
      </c>
      <c r="H35" s="21" t="s">
        <v>321</v>
      </c>
      <c r="I35" s="22" t="s">
        <v>246</v>
      </c>
      <c r="J35" s="21" t="s">
        <v>283</v>
      </c>
      <c r="K35" s="22" t="s">
        <v>329</v>
      </c>
      <c r="L35" s="27">
        <v>0</v>
      </c>
      <c r="M35" s="27">
        <v>383952.14000000007</v>
      </c>
      <c r="N35" s="27">
        <v>383952.14000000007</v>
      </c>
      <c r="O35" s="27">
        <v>0</v>
      </c>
      <c r="P35" s="27">
        <v>383952.14000000007</v>
      </c>
      <c r="Q35" s="27">
        <v>383952.14000000007</v>
      </c>
      <c r="R35" s="27">
        <v>383952.14000000007</v>
      </c>
      <c r="S35" s="23">
        <v>100</v>
      </c>
      <c r="T35" s="23">
        <v>100</v>
      </c>
      <c r="U35" s="22" t="s">
        <v>298</v>
      </c>
      <c r="V35" s="22" t="s">
        <v>523</v>
      </c>
      <c r="W35" s="22" t="s">
        <v>524</v>
      </c>
      <c r="X35" s="22" t="s">
        <v>524</v>
      </c>
      <c r="Y35" s="22" t="s">
        <v>525</v>
      </c>
      <c r="Z35" s="22" t="s">
        <v>708</v>
      </c>
      <c r="AA35" s="22" t="s">
        <v>708</v>
      </c>
      <c r="AB35" s="22" t="s">
        <v>437</v>
      </c>
      <c r="AC35" s="22" t="s">
        <v>440</v>
      </c>
      <c r="AD35" s="21" t="s">
        <v>707</v>
      </c>
    </row>
    <row r="36" spans="1:30" s="20" customFormat="1" ht="135" x14ac:dyDescent="0.25">
      <c r="A36" s="21" t="s">
        <v>606</v>
      </c>
      <c r="B36" s="22" t="s">
        <v>140</v>
      </c>
      <c r="C36" s="21" t="s">
        <v>103</v>
      </c>
      <c r="D36" s="21" t="s">
        <v>530</v>
      </c>
      <c r="E36" s="22" t="s">
        <v>709</v>
      </c>
      <c r="F36" s="21" t="s">
        <v>67</v>
      </c>
      <c r="G36" s="21" t="s">
        <v>337</v>
      </c>
      <c r="H36" s="21" t="s">
        <v>321</v>
      </c>
      <c r="I36" s="22" t="s">
        <v>246</v>
      </c>
      <c r="J36" s="21" t="s">
        <v>283</v>
      </c>
      <c r="K36" s="22" t="s">
        <v>329</v>
      </c>
      <c r="L36" s="27">
        <v>0</v>
      </c>
      <c r="M36" s="27">
        <v>406252.22000000009</v>
      </c>
      <c r="N36" s="27">
        <v>406252.22000000009</v>
      </c>
      <c r="O36" s="27">
        <v>0</v>
      </c>
      <c r="P36" s="27">
        <v>406252.22000000009</v>
      </c>
      <c r="Q36" s="27">
        <v>406252.22000000009</v>
      </c>
      <c r="R36" s="27">
        <v>406252.22000000009</v>
      </c>
      <c r="S36" s="23">
        <v>100</v>
      </c>
      <c r="T36" s="23">
        <v>100</v>
      </c>
      <c r="U36" s="22" t="s">
        <v>298</v>
      </c>
      <c r="V36" s="22" t="s">
        <v>523</v>
      </c>
      <c r="W36" s="22" t="s">
        <v>524</v>
      </c>
      <c r="X36" s="22" t="s">
        <v>524</v>
      </c>
      <c r="Y36" s="22" t="s">
        <v>525</v>
      </c>
      <c r="Z36" s="22" t="s">
        <v>708</v>
      </c>
      <c r="AA36" s="22" t="s">
        <v>708</v>
      </c>
      <c r="AB36" s="22" t="s">
        <v>710</v>
      </c>
      <c r="AC36" s="22" t="s">
        <v>440</v>
      </c>
      <c r="AD36" s="21" t="s">
        <v>709</v>
      </c>
    </row>
    <row r="37" spans="1:30" s="20" customFormat="1" ht="90" x14ac:dyDescent="0.25">
      <c r="A37" s="21" t="s">
        <v>608</v>
      </c>
      <c r="B37" s="22" t="s">
        <v>140</v>
      </c>
      <c r="C37" s="21" t="s">
        <v>103</v>
      </c>
      <c r="D37" s="21" t="s">
        <v>536</v>
      </c>
      <c r="E37" s="22" t="s">
        <v>711</v>
      </c>
      <c r="F37" s="21" t="s">
        <v>242</v>
      </c>
      <c r="G37" s="21" t="s">
        <v>340</v>
      </c>
      <c r="H37" s="21" t="s">
        <v>321</v>
      </c>
      <c r="I37" s="22" t="s">
        <v>246</v>
      </c>
      <c r="J37" s="21" t="s">
        <v>283</v>
      </c>
      <c r="K37" s="22" t="s">
        <v>329</v>
      </c>
      <c r="L37" s="27">
        <v>0</v>
      </c>
      <c r="M37" s="27">
        <v>383311.87000000005</v>
      </c>
      <c r="N37" s="27">
        <v>383311.87000000005</v>
      </c>
      <c r="O37" s="27">
        <v>0</v>
      </c>
      <c r="P37" s="27">
        <v>383311.87000000005</v>
      </c>
      <c r="Q37" s="27">
        <v>383311.87000000005</v>
      </c>
      <c r="R37" s="27">
        <v>363470.28000000009</v>
      </c>
      <c r="S37" s="23">
        <v>100</v>
      </c>
      <c r="T37" s="23">
        <v>100</v>
      </c>
      <c r="U37" s="22" t="s">
        <v>298</v>
      </c>
      <c r="V37" s="22" t="s">
        <v>532</v>
      </c>
      <c r="W37" s="22" t="s">
        <v>533</v>
      </c>
      <c r="X37" s="22" t="s">
        <v>533</v>
      </c>
      <c r="Y37" s="22" t="s">
        <v>534</v>
      </c>
      <c r="Z37" s="22" t="s">
        <v>712</v>
      </c>
      <c r="AA37" s="22" t="s">
        <v>712</v>
      </c>
      <c r="AB37" s="22" t="s">
        <v>373</v>
      </c>
      <c r="AC37" s="22" t="s">
        <v>440</v>
      </c>
      <c r="AD37" s="21" t="s">
        <v>711</v>
      </c>
    </row>
    <row r="38" spans="1:30" s="20" customFormat="1" ht="90" x14ac:dyDescent="0.25">
      <c r="A38" s="21" t="s">
        <v>609</v>
      </c>
      <c r="B38" s="22" t="s">
        <v>140</v>
      </c>
      <c r="C38" s="21" t="s">
        <v>103</v>
      </c>
      <c r="D38" s="21" t="s">
        <v>531</v>
      </c>
      <c r="E38" s="22" t="s">
        <v>713</v>
      </c>
      <c r="F38" s="21" t="s">
        <v>53</v>
      </c>
      <c r="G38" s="21" t="s">
        <v>328</v>
      </c>
      <c r="H38" s="21" t="s">
        <v>321</v>
      </c>
      <c r="I38" s="22" t="s">
        <v>246</v>
      </c>
      <c r="J38" s="21" t="s">
        <v>283</v>
      </c>
      <c r="K38" s="22" t="s">
        <v>329</v>
      </c>
      <c r="L38" s="27">
        <v>0</v>
      </c>
      <c r="M38" s="27">
        <v>400229.44000000006</v>
      </c>
      <c r="N38" s="27">
        <v>400229.44000000006</v>
      </c>
      <c r="O38" s="27">
        <v>0</v>
      </c>
      <c r="P38" s="27">
        <v>400229.44000000006</v>
      </c>
      <c r="Q38" s="27">
        <v>400229.44000000006</v>
      </c>
      <c r="R38" s="27">
        <v>400229.44000000006</v>
      </c>
      <c r="S38" s="23">
        <v>100</v>
      </c>
      <c r="T38" s="23">
        <v>100</v>
      </c>
      <c r="U38" s="22" t="s">
        <v>298</v>
      </c>
      <c r="V38" s="22" t="s">
        <v>532</v>
      </c>
      <c r="W38" s="22" t="s">
        <v>533</v>
      </c>
      <c r="X38" s="22" t="s">
        <v>533</v>
      </c>
      <c r="Y38" s="22" t="s">
        <v>534</v>
      </c>
      <c r="Z38" s="22" t="s">
        <v>712</v>
      </c>
      <c r="AA38" s="22" t="s">
        <v>712</v>
      </c>
      <c r="AB38" s="22" t="s">
        <v>373</v>
      </c>
      <c r="AC38" s="22" t="s">
        <v>440</v>
      </c>
      <c r="AD38" s="21" t="s">
        <v>713</v>
      </c>
    </row>
    <row r="39" spans="1:30" s="20" customFormat="1" ht="105" x14ac:dyDescent="0.25">
      <c r="A39" s="21" t="s">
        <v>612</v>
      </c>
      <c r="B39" s="22" t="s">
        <v>140</v>
      </c>
      <c r="C39" s="21" t="s">
        <v>103</v>
      </c>
      <c r="D39" s="21" t="s">
        <v>528</v>
      </c>
      <c r="E39" s="22" t="s">
        <v>714</v>
      </c>
      <c r="F39" s="21" t="s">
        <v>239</v>
      </c>
      <c r="G39" s="21" t="s">
        <v>320</v>
      </c>
      <c r="H39" s="21" t="s">
        <v>321</v>
      </c>
      <c r="I39" s="22" t="s">
        <v>246</v>
      </c>
      <c r="J39" s="21" t="s">
        <v>283</v>
      </c>
      <c r="K39" s="22" t="s">
        <v>329</v>
      </c>
      <c r="L39" s="27">
        <v>0</v>
      </c>
      <c r="M39" s="27">
        <v>368592.94000000006</v>
      </c>
      <c r="N39" s="27">
        <v>368592.94000000006</v>
      </c>
      <c r="O39" s="27">
        <v>0</v>
      </c>
      <c r="P39" s="27">
        <v>368592.94000000006</v>
      </c>
      <c r="Q39" s="27">
        <v>368592.94000000006</v>
      </c>
      <c r="R39" s="27">
        <v>368592.94000000006</v>
      </c>
      <c r="S39" s="23">
        <v>100</v>
      </c>
      <c r="T39" s="23">
        <v>100</v>
      </c>
      <c r="U39" s="22" t="s">
        <v>298</v>
      </c>
      <c r="V39" s="22" t="s">
        <v>523</v>
      </c>
      <c r="W39" s="22" t="s">
        <v>524</v>
      </c>
      <c r="X39" s="22" t="s">
        <v>524</v>
      </c>
      <c r="Y39" s="22" t="s">
        <v>529</v>
      </c>
      <c r="Z39" s="22" t="s">
        <v>708</v>
      </c>
      <c r="AA39" s="22" t="s">
        <v>708</v>
      </c>
      <c r="AB39" s="22" t="s">
        <v>373</v>
      </c>
      <c r="AC39" s="22" t="s">
        <v>440</v>
      </c>
      <c r="AD39" s="21" t="s">
        <v>714</v>
      </c>
    </row>
    <row r="40" spans="1:30" s="20" customFormat="1" ht="90" x14ac:dyDescent="0.25">
      <c r="A40" s="21" t="s">
        <v>613</v>
      </c>
      <c r="B40" s="22" t="s">
        <v>140</v>
      </c>
      <c r="C40" s="21" t="s">
        <v>103</v>
      </c>
      <c r="D40" s="21" t="s">
        <v>535</v>
      </c>
      <c r="E40" s="22" t="s">
        <v>715</v>
      </c>
      <c r="F40" s="21" t="s">
        <v>62</v>
      </c>
      <c r="G40" s="22" t="s">
        <v>323</v>
      </c>
      <c r="H40" s="21" t="s">
        <v>321</v>
      </c>
      <c r="I40" s="22" t="s">
        <v>246</v>
      </c>
      <c r="J40" s="21" t="s">
        <v>283</v>
      </c>
      <c r="K40" s="22" t="s">
        <v>329</v>
      </c>
      <c r="L40" s="27">
        <v>0</v>
      </c>
      <c r="M40" s="27">
        <v>405495.17000000004</v>
      </c>
      <c r="N40" s="27">
        <v>405495.17000000004</v>
      </c>
      <c r="O40" s="27">
        <v>0</v>
      </c>
      <c r="P40" s="27">
        <v>405495.17000000004</v>
      </c>
      <c r="Q40" s="27">
        <v>405495.17000000004</v>
      </c>
      <c r="R40" s="27">
        <v>405495.17000000004</v>
      </c>
      <c r="S40" s="23">
        <v>100</v>
      </c>
      <c r="T40" s="23">
        <v>100</v>
      </c>
      <c r="U40" s="22" t="s">
        <v>298</v>
      </c>
      <c r="V40" s="22" t="s">
        <v>532</v>
      </c>
      <c r="W40" s="22" t="s">
        <v>533</v>
      </c>
      <c r="X40" s="22" t="s">
        <v>533</v>
      </c>
      <c r="Y40" s="22" t="s">
        <v>534</v>
      </c>
      <c r="Z40" s="22" t="s">
        <v>712</v>
      </c>
      <c r="AA40" s="22" t="s">
        <v>712</v>
      </c>
      <c r="AB40" s="22" t="s">
        <v>373</v>
      </c>
      <c r="AC40" s="22" t="s">
        <v>440</v>
      </c>
      <c r="AD40" s="21" t="s">
        <v>715</v>
      </c>
    </row>
    <row r="41" spans="1:30" s="20" customFormat="1" ht="90" x14ac:dyDescent="0.25">
      <c r="A41" s="21" t="s">
        <v>615</v>
      </c>
      <c r="B41" s="22" t="s">
        <v>140</v>
      </c>
      <c r="C41" s="21" t="s">
        <v>103</v>
      </c>
      <c r="D41" s="21" t="s">
        <v>520</v>
      </c>
      <c r="E41" s="22" t="s">
        <v>716</v>
      </c>
      <c r="F41" s="21" t="s">
        <v>20</v>
      </c>
      <c r="G41" s="21" t="s">
        <v>313</v>
      </c>
      <c r="H41" s="21" t="s">
        <v>321</v>
      </c>
      <c r="I41" s="22" t="s">
        <v>246</v>
      </c>
      <c r="J41" s="21" t="s">
        <v>283</v>
      </c>
      <c r="K41" s="22" t="s">
        <v>329</v>
      </c>
      <c r="L41" s="27">
        <v>0</v>
      </c>
      <c r="M41" s="27">
        <v>374361.88000000006</v>
      </c>
      <c r="N41" s="27">
        <v>374361.88000000006</v>
      </c>
      <c r="O41" s="27">
        <v>0</v>
      </c>
      <c r="P41" s="27">
        <v>374361.88000000006</v>
      </c>
      <c r="Q41" s="27">
        <v>374361.88000000006</v>
      </c>
      <c r="R41" s="27">
        <v>374361.88000000006</v>
      </c>
      <c r="S41" s="23">
        <v>100</v>
      </c>
      <c r="T41" s="23">
        <v>100</v>
      </c>
      <c r="U41" s="22" t="s">
        <v>298</v>
      </c>
      <c r="V41" s="22" t="s">
        <v>512</v>
      </c>
      <c r="W41" s="22" t="s">
        <v>513</v>
      </c>
      <c r="X41" s="22" t="s">
        <v>513</v>
      </c>
      <c r="Y41" s="22" t="s">
        <v>521</v>
      </c>
      <c r="Z41" s="22" t="s">
        <v>614</v>
      </c>
      <c r="AA41" s="22" t="s">
        <v>614</v>
      </c>
      <c r="AB41" s="22" t="s">
        <v>373</v>
      </c>
      <c r="AC41" s="22" t="s">
        <v>440</v>
      </c>
      <c r="AD41" s="21" t="s">
        <v>716</v>
      </c>
    </row>
    <row r="42" spans="1:30" s="20" customFormat="1" ht="90" x14ac:dyDescent="0.25">
      <c r="A42" s="21" t="s">
        <v>616</v>
      </c>
      <c r="B42" s="22" t="s">
        <v>140</v>
      </c>
      <c r="C42" s="21" t="s">
        <v>103</v>
      </c>
      <c r="D42" s="21" t="s">
        <v>522</v>
      </c>
      <c r="E42" s="22" t="s">
        <v>717</v>
      </c>
      <c r="F42" s="21" t="s">
        <v>22</v>
      </c>
      <c r="G42" s="21" t="s">
        <v>259</v>
      </c>
      <c r="H42" s="21" t="s">
        <v>321</v>
      </c>
      <c r="I42" s="22" t="s">
        <v>246</v>
      </c>
      <c r="J42" s="21" t="s">
        <v>283</v>
      </c>
      <c r="K42" s="22" t="s">
        <v>329</v>
      </c>
      <c r="L42" s="27">
        <v>0</v>
      </c>
      <c r="M42" s="27">
        <v>377831.53000000009</v>
      </c>
      <c r="N42" s="27">
        <v>377831.53000000009</v>
      </c>
      <c r="O42" s="27">
        <v>0</v>
      </c>
      <c r="P42" s="27">
        <v>377831.53000000009</v>
      </c>
      <c r="Q42" s="27">
        <v>377831.53000000009</v>
      </c>
      <c r="R42" s="27">
        <v>377831.53000000009</v>
      </c>
      <c r="S42" s="23">
        <v>100</v>
      </c>
      <c r="T42" s="23">
        <v>100</v>
      </c>
      <c r="U42" s="22" t="s">
        <v>298</v>
      </c>
      <c r="V42" s="22" t="s">
        <v>523</v>
      </c>
      <c r="W42" s="22" t="s">
        <v>524</v>
      </c>
      <c r="X42" s="22" t="s">
        <v>524</v>
      </c>
      <c r="Y42" s="22" t="s">
        <v>525</v>
      </c>
      <c r="Z42" s="22" t="s">
        <v>708</v>
      </c>
      <c r="AA42" s="22" t="s">
        <v>708</v>
      </c>
      <c r="AB42" s="22" t="s">
        <v>373</v>
      </c>
      <c r="AC42" s="22" t="s">
        <v>440</v>
      </c>
      <c r="AD42" s="21" t="s">
        <v>717</v>
      </c>
    </row>
    <row r="43" spans="1:30" s="20" customFormat="1" ht="90" x14ac:dyDescent="0.25">
      <c r="A43" s="21" t="s">
        <v>617</v>
      </c>
      <c r="B43" s="22" t="s">
        <v>140</v>
      </c>
      <c r="C43" s="21" t="s">
        <v>103</v>
      </c>
      <c r="D43" s="21" t="s">
        <v>569</v>
      </c>
      <c r="E43" s="22" t="s">
        <v>718</v>
      </c>
      <c r="F43" s="21" t="s">
        <v>30</v>
      </c>
      <c r="G43" s="21" t="s">
        <v>310</v>
      </c>
      <c r="H43" s="21" t="s">
        <v>321</v>
      </c>
      <c r="I43" s="22" t="s">
        <v>246</v>
      </c>
      <c r="J43" s="21" t="s">
        <v>283</v>
      </c>
      <c r="K43" s="22" t="s">
        <v>329</v>
      </c>
      <c r="L43" s="27">
        <v>0</v>
      </c>
      <c r="M43" s="27">
        <v>299275.58000000007</v>
      </c>
      <c r="N43" s="27">
        <v>299275.58000000007</v>
      </c>
      <c r="O43" s="27">
        <v>0</v>
      </c>
      <c r="P43" s="27">
        <v>299275.58000000007</v>
      </c>
      <c r="Q43" s="27">
        <v>299275.58000000007</v>
      </c>
      <c r="R43" s="27">
        <v>299275.58000000007</v>
      </c>
      <c r="S43" s="23">
        <v>100</v>
      </c>
      <c r="T43" s="23">
        <v>100</v>
      </c>
      <c r="U43" s="22" t="s">
        <v>298</v>
      </c>
      <c r="V43" s="22" t="s">
        <v>541</v>
      </c>
      <c r="W43" s="22" t="s">
        <v>620</v>
      </c>
      <c r="X43" s="22" t="s">
        <v>620</v>
      </c>
      <c r="Y43" s="22" t="s">
        <v>570</v>
      </c>
      <c r="Z43" s="22" t="s">
        <v>719</v>
      </c>
      <c r="AA43" s="22" t="s">
        <v>719</v>
      </c>
      <c r="AB43" s="22" t="s">
        <v>437</v>
      </c>
      <c r="AC43" s="21" t="s">
        <v>443</v>
      </c>
      <c r="AD43" s="21" t="s">
        <v>718</v>
      </c>
    </row>
    <row r="44" spans="1:30" s="20" customFormat="1" ht="90" x14ac:dyDescent="0.25">
      <c r="A44" s="21" t="s">
        <v>623</v>
      </c>
      <c r="B44" s="22" t="s">
        <v>140</v>
      </c>
      <c r="C44" s="21" t="s">
        <v>103</v>
      </c>
      <c r="D44" s="21" t="s">
        <v>576</v>
      </c>
      <c r="E44" s="22" t="s">
        <v>720</v>
      </c>
      <c r="F44" s="21" t="s">
        <v>52</v>
      </c>
      <c r="G44" s="22" t="s">
        <v>330</v>
      </c>
      <c r="H44" s="21" t="s">
        <v>321</v>
      </c>
      <c r="I44" s="22" t="s">
        <v>246</v>
      </c>
      <c r="J44" s="21" t="s">
        <v>283</v>
      </c>
      <c r="K44" s="22" t="s">
        <v>329</v>
      </c>
      <c r="L44" s="27">
        <v>0</v>
      </c>
      <c r="M44" s="27">
        <v>395494.65000000008</v>
      </c>
      <c r="N44" s="27">
        <v>395494.65000000008</v>
      </c>
      <c r="O44" s="27">
        <v>0</v>
      </c>
      <c r="P44" s="27">
        <v>395494.65000000008</v>
      </c>
      <c r="Q44" s="27">
        <v>395494.65000000008</v>
      </c>
      <c r="R44" s="27">
        <v>395494.65000000008</v>
      </c>
      <c r="S44" s="23">
        <v>100</v>
      </c>
      <c r="T44" s="23">
        <v>100</v>
      </c>
      <c r="U44" s="22" t="s">
        <v>298</v>
      </c>
      <c r="V44" s="22" t="s">
        <v>577</v>
      </c>
      <c r="W44" s="22" t="s">
        <v>621</v>
      </c>
      <c r="X44" s="22" t="s">
        <v>621</v>
      </c>
      <c r="Y44" s="22" t="s">
        <v>578</v>
      </c>
      <c r="Z44" s="22" t="s">
        <v>549</v>
      </c>
      <c r="AA44" s="22" t="s">
        <v>549</v>
      </c>
      <c r="AB44" s="22" t="s">
        <v>437</v>
      </c>
      <c r="AC44" s="21" t="s">
        <v>575</v>
      </c>
      <c r="AD44" s="21" t="s">
        <v>720</v>
      </c>
    </row>
    <row r="45" spans="1:30" s="20" customFormat="1" ht="105" x14ac:dyDescent="0.25">
      <c r="A45" s="21" t="s">
        <v>624</v>
      </c>
      <c r="B45" s="22" t="s">
        <v>140</v>
      </c>
      <c r="C45" s="21" t="s">
        <v>103</v>
      </c>
      <c r="D45" s="21" t="s">
        <v>574</v>
      </c>
      <c r="E45" s="22" t="s">
        <v>721</v>
      </c>
      <c r="F45" s="21" t="s">
        <v>68</v>
      </c>
      <c r="G45" s="22" t="s">
        <v>319</v>
      </c>
      <c r="H45" s="21" t="s">
        <v>321</v>
      </c>
      <c r="I45" s="22" t="s">
        <v>246</v>
      </c>
      <c r="J45" s="21" t="s">
        <v>283</v>
      </c>
      <c r="K45" s="22" t="s">
        <v>329</v>
      </c>
      <c r="L45" s="27">
        <v>0</v>
      </c>
      <c r="M45" s="27">
        <v>263164.76000000007</v>
      </c>
      <c r="N45" s="27">
        <v>263164.76000000007</v>
      </c>
      <c r="O45" s="27">
        <v>0</v>
      </c>
      <c r="P45" s="27">
        <v>263164.76000000007</v>
      </c>
      <c r="Q45" s="27">
        <v>263164.76000000007</v>
      </c>
      <c r="R45" s="27">
        <v>263164.76000000007</v>
      </c>
      <c r="S45" s="23">
        <v>100</v>
      </c>
      <c r="T45" s="23">
        <v>100</v>
      </c>
      <c r="U45" s="22" t="s">
        <v>298</v>
      </c>
      <c r="V45" s="22" t="s">
        <v>541</v>
      </c>
      <c r="W45" s="22" t="s">
        <v>620</v>
      </c>
      <c r="X45" s="22" t="s">
        <v>620</v>
      </c>
      <c r="Y45" s="22" t="s">
        <v>570</v>
      </c>
      <c r="Z45" s="22" t="s">
        <v>719</v>
      </c>
      <c r="AA45" s="22" t="s">
        <v>719</v>
      </c>
      <c r="AB45" s="22" t="s">
        <v>437</v>
      </c>
      <c r="AC45" s="21" t="s">
        <v>575</v>
      </c>
      <c r="AD45" s="21" t="s">
        <v>721</v>
      </c>
    </row>
    <row r="46" spans="1:30" s="20" customFormat="1" ht="105" x14ac:dyDescent="0.25">
      <c r="A46" s="21" t="s">
        <v>625</v>
      </c>
      <c r="B46" s="22" t="s">
        <v>140</v>
      </c>
      <c r="C46" s="21" t="s">
        <v>103</v>
      </c>
      <c r="D46" s="21" t="s">
        <v>571</v>
      </c>
      <c r="E46" s="22" t="s">
        <v>722</v>
      </c>
      <c r="F46" s="21" t="s">
        <v>29</v>
      </c>
      <c r="G46" s="21" t="s">
        <v>312</v>
      </c>
      <c r="H46" s="21" t="s">
        <v>321</v>
      </c>
      <c r="I46" s="22" t="s">
        <v>246</v>
      </c>
      <c r="J46" s="21" t="s">
        <v>283</v>
      </c>
      <c r="K46" s="22" t="s">
        <v>329</v>
      </c>
      <c r="L46" s="27">
        <v>0</v>
      </c>
      <c r="M46" s="27">
        <v>401665.92000000004</v>
      </c>
      <c r="N46" s="27">
        <v>401665.92000000004</v>
      </c>
      <c r="O46" s="27">
        <v>0</v>
      </c>
      <c r="P46" s="27">
        <v>401665.92000000004</v>
      </c>
      <c r="Q46" s="27">
        <v>401665.92000000004</v>
      </c>
      <c r="R46" s="27">
        <v>401665.92000000004</v>
      </c>
      <c r="S46" s="23">
        <v>100</v>
      </c>
      <c r="T46" s="23">
        <v>100</v>
      </c>
      <c r="U46" s="22" t="s">
        <v>298</v>
      </c>
      <c r="V46" s="22" t="s">
        <v>572</v>
      </c>
      <c r="W46" s="22" t="s">
        <v>723</v>
      </c>
      <c r="X46" s="22" t="s">
        <v>723</v>
      </c>
      <c r="Y46" s="22" t="s">
        <v>573</v>
      </c>
      <c r="Z46" s="22" t="s">
        <v>664</v>
      </c>
      <c r="AA46" s="22" t="s">
        <v>664</v>
      </c>
      <c r="AB46" s="22" t="s">
        <v>437</v>
      </c>
      <c r="AC46" s="21" t="s">
        <v>443</v>
      </c>
      <c r="AD46" s="21" t="s">
        <v>722</v>
      </c>
    </row>
    <row r="47" spans="1:30" s="20" customFormat="1" ht="90" x14ac:dyDescent="0.25">
      <c r="A47" s="21" t="s">
        <v>626</v>
      </c>
      <c r="B47" s="22" t="s">
        <v>140</v>
      </c>
      <c r="C47" s="21" t="s">
        <v>103</v>
      </c>
      <c r="D47" s="21" t="s">
        <v>527</v>
      </c>
      <c r="E47" s="22" t="s">
        <v>724</v>
      </c>
      <c r="F47" s="21" t="s">
        <v>68</v>
      </c>
      <c r="G47" s="22" t="s">
        <v>319</v>
      </c>
      <c r="H47" s="21" t="s">
        <v>321</v>
      </c>
      <c r="I47" s="22" t="s">
        <v>246</v>
      </c>
      <c r="J47" s="21" t="s">
        <v>283</v>
      </c>
      <c r="K47" s="22" t="s">
        <v>329</v>
      </c>
      <c r="L47" s="27">
        <v>0</v>
      </c>
      <c r="M47" s="27">
        <v>388687.27000000008</v>
      </c>
      <c r="N47" s="27">
        <v>388687.27000000008</v>
      </c>
      <c r="O47" s="27">
        <v>0</v>
      </c>
      <c r="P47" s="27">
        <v>388687.27000000008</v>
      </c>
      <c r="Q47" s="27">
        <v>388687.27000000008</v>
      </c>
      <c r="R47" s="27">
        <v>388687.27000000008</v>
      </c>
      <c r="S47" s="23">
        <v>100</v>
      </c>
      <c r="T47" s="23">
        <v>100</v>
      </c>
      <c r="U47" s="22" t="s">
        <v>298</v>
      </c>
      <c r="V47" s="22" t="s">
        <v>512</v>
      </c>
      <c r="W47" s="22" t="s">
        <v>513</v>
      </c>
      <c r="X47" s="22" t="s">
        <v>513</v>
      </c>
      <c r="Y47" s="22" t="s">
        <v>521</v>
      </c>
      <c r="Z47" s="22" t="s">
        <v>614</v>
      </c>
      <c r="AA47" s="22" t="s">
        <v>614</v>
      </c>
      <c r="AB47" s="22" t="s">
        <v>373</v>
      </c>
      <c r="AC47" s="22" t="s">
        <v>440</v>
      </c>
      <c r="AD47" s="21" t="s">
        <v>724</v>
      </c>
    </row>
    <row r="48" spans="1:30" s="20" customFormat="1" x14ac:dyDescent="0.25">
      <c r="A48" s="34" t="s">
        <v>341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27">
        <v>0</v>
      </c>
      <c r="M48" s="27">
        <v>4848315.370000001</v>
      </c>
      <c r="N48" s="27">
        <v>4848315.370000001</v>
      </c>
      <c r="O48" s="27">
        <v>0</v>
      </c>
      <c r="P48" s="27">
        <v>4848315.370000001</v>
      </c>
      <c r="Q48" s="27">
        <v>4848315.370000001</v>
      </c>
      <c r="R48" s="27">
        <v>4828473.7800000012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20" customFormat="1" x14ac:dyDescent="0.25">
      <c r="A49" s="34" t="s">
        <v>282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27">
        <v>0</v>
      </c>
      <c r="M49" s="27">
        <v>44888166.039999999</v>
      </c>
      <c r="N49" s="27">
        <v>44888166.039999999</v>
      </c>
      <c r="O49" s="27">
        <v>0</v>
      </c>
      <c r="P49" s="27">
        <v>44888166.039999999</v>
      </c>
      <c r="Q49" s="27">
        <v>44888166.039999999</v>
      </c>
      <c r="R49" s="27">
        <v>43044763.080000013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</sheetData>
  <mergeCells count="34">
    <mergeCell ref="A49:K49"/>
    <mergeCell ref="A13:K13"/>
    <mergeCell ref="A14:AB14"/>
    <mergeCell ref="A19:K19"/>
    <mergeCell ref="A20:AB20"/>
    <mergeCell ref="A25:K25"/>
    <mergeCell ref="A26:AB26"/>
    <mergeCell ref="A28:K28"/>
    <mergeCell ref="A29:AB29"/>
    <mergeCell ref="A33:K33"/>
    <mergeCell ref="A34:AB34"/>
    <mergeCell ref="A48:K4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28" orientation="landscape" horizontalDpi="4294967292" r:id="rId1"/>
  <headerFooter>
    <oddHeader>&amp;RANEXO 4.17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1:AD19"/>
  <sheetViews>
    <sheetView view="pageBreakPreview" topLeftCell="A18" zoomScale="55" zoomScaleNormal="40" zoomScaleSheetLayoutView="55" workbookViewId="0">
      <selection activeCell="A19" sqref="A19:K19"/>
    </sheetView>
  </sheetViews>
  <sheetFormatPr baseColWidth="10" defaultRowHeight="11.25" x14ac:dyDescent="0.2"/>
  <cols>
    <col min="1" max="1" width="6.5703125" style="1" customWidth="1"/>
    <col min="2" max="2" width="14.5703125" style="1" customWidth="1"/>
    <col min="3" max="3" width="12.85546875" style="1" customWidth="1"/>
    <col min="4" max="4" width="11.5703125" style="1" customWidth="1"/>
    <col min="5" max="5" width="33" style="1" customWidth="1"/>
    <col min="6" max="6" width="14.28515625" style="1" customWidth="1"/>
    <col min="7" max="7" width="13.5703125" style="1" customWidth="1"/>
    <col min="8" max="8" width="23.42578125" style="1" customWidth="1"/>
    <col min="9" max="11" width="15.42578125" style="1" customWidth="1"/>
    <col min="12" max="18" width="17.7109375" style="1" customWidth="1"/>
    <col min="19" max="20" width="8.42578125" style="1" customWidth="1"/>
    <col min="21" max="21" width="13.140625" style="1" customWidth="1"/>
    <col min="22" max="22" width="14.42578125" style="1" customWidth="1"/>
    <col min="23" max="23" width="14.42578125" style="2" customWidth="1"/>
    <col min="24" max="28" width="14.42578125" style="1" customWidth="1"/>
    <col min="29" max="30" width="23.42578125" style="1" customWidth="1"/>
    <col min="31" max="16384" width="11.42578125" style="1"/>
  </cols>
  <sheetData>
    <row r="1" spans="1:30" s="18" customFormat="1" ht="15" x14ac:dyDescent="0.2">
      <c r="W1" s="33"/>
    </row>
    <row r="2" spans="1:30" s="18" customFormat="1" ht="15.75" x14ac:dyDescent="0.25">
      <c r="A2" s="16" t="s">
        <v>638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30"/>
      <c r="X2" s="16"/>
      <c r="Y2" s="16"/>
      <c r="Z2" s="16"/>
      <c r="AA2" s="16"/>
      <c r="AB2" s="16"/>
      <c r="AC2" s="17"/>
      <c r="AD2" s="17"/>
    </row>
    <row r="3" spans="1:30" s="18" customFormat="1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30"/>
      <c r="X3" s="16"/>
      <c r="Y3" s="16"/>
      <c r="Z3" s="16"/>
      <c r="AA3" s="16"/>
      <c r="AB3" s="16"/>
      <c r="AC3" s="17"/>
      <c r="AD3" s="17"/>
    </row>
    <row r="4" spans="1:30" s="18" customFormat="1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30"/>
      <c r="X4" s="16"/>
      <c r="Y4" s="16"/>
      <c r="Z4" s="16"/>
      <c r="AA4" s="16"/>
      <c r="AB4" s="16"/>
      <c r="AC4" s="17"/>
      <c r="AD4" s="17"/>
    </row>
    <row r="5" spans="1:30" s="18" customFormat="1" ht="15.75" x14ac:dyDescent="0.25">
      <c r="A5" s="16" t="s">
        <v>507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30"/>
      <c r="X5" s="16"/>
      <c r="Y5" s="16"/>
      <c r="Z5" s="16"/>
      <c r="AA5" s="16"/>
      <c r="AB5" s="16"/>
      <c r="AC5" s="17"/>
      <c r="AD5" s="17"/>
    </row>
    <row r="6" spans="1:30" s="18" customFormat="1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30"/>
      <c r="X6" s="16"/>
      <c r="Y6" s="16"/>
      <c r="Z6" s="16"/>
      <c r="AA6" s="16"/>
      <c r="AB6" s="16"/>
      <c r="AC6" s="17"/>
      <c r="AD6" s="17"/>
    </row>
    <row r="7" spans="1:30" s="18" customFormat="1" ht="15" x14ac:dyDescent="0.2">
      <c r="W7" s="33"/>
    </row>
    <row r="8" spans="1:30" s="18" customFormat="1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31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s="18" customFormat="1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32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ht="15" x14ac:dyDescent="0.25">
      <c r="A10" s="50" t="s">
        <v>508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ht="15" x14ac:dyDescent="0.25">
      <c r="A11" s="50" t="s">
        <v>102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20" x14ac:dyDescent="0.25">
      <c r="A12" s="21" t="s">
        <v>600</v>
      </c>
      <c r="B12" s="22" t="s">
        <v>139</v>
      </c>
      <c r="C12" s="21" t="s">
        <v>102</v>
      </c>
      <c r="D12" s="21" t="s">
        <v>555</v>
      </c>
      <c r="E12" s="22" t="s">
        <v>556</v>
      </c>
      <c r="F12" s="21" t="s">
        <v>63</v>
      </c>
      <c r="G12" s="21" t="s">
        <v>327</v>
      </c>
      <c r="H12" s="21" t="s">
        <v>321</v>
      </c>
      <c r="I12" s="21" t="s">
        <v>213</v>
      </c>
      <c r="J12" s="21" t="s">
        <v>283</v>
      </c>
      <c r="K12" s="22" t="s">
        <v>338</v>
      </c>
      <c r="L12" s="27">
        <v>0</v>
      </c>
      <c r="M12" s="27">
        <v>152695.68000000008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3">
        <v>100</v>
      </c>
      <c r="U12" s="22" t="s">
        <v>298</v>
      </c>
      <c r="V12" s="22" t="s">
        <v>554</v>
      </c>
      <c r="W12" s="22" t="s">
        <v>725</v>
      </c>
      <c r="X12" s="22" t="s">
        <v>725</v>
      </c>
      <c r="Y12" s="22" t="s">
        <v>451</v>
      </c>
      <c r="Z12" s="22" t="s">
        <v>726</v>
      </c>
      <c r="AA12" s="19"/>
      <c r="AB12" s="19"/>
      <c r="AC12" s="21" t="s">
        <v>443</v>
      </c>
      <c r="AD12" s="21" t="s">
        <v>556</v>
      </c>
    </row>
    <row r="13" spans="1:30" s="20" customFormat="1" ht="135" x14ac:dyDescent="0.25">
      <c r="A13" s="21" t="s">
        <v>606</v>
      </c>
      <c r="B13" s="22" t="s">
        <v>139</v>
      </c>
      <c r="C13" s="21" t="s">
        <v>102</v>
      </c>
      <c r="D13" s="21" t="s">
        <v>562</v>
      </c>
      <c r="E13" s="22" t="s">
        <v>563</v>
      </c>
      <c r="F13" s="21" t="s">
        <v>34</v>
      </c>
      <c r="G13" s="21" t="s">
        <v>322</v>
      </c>
      <c r="H13" s="21" t="s">
        <v>321</v>
      </c>
      <c r="I13" s="21" t="s">
        <v>213</v>
      </c>
      <c r="J13" s="21" t="s">
        <v>283</v>
      </c>
      <c r="K13" s="22" t="s">
        <v>338</v>
      </c>
      <c r="L13" s="27">
        <v>0</v>
      </c>
      <c r="M13" s="27">
        <v>384261.08000000007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3">
        <v>100</v>
      </c>
      <c r="U13" s="22" t="s">
        <v>298</v>
      </c>
      <c r="V13" s="22" t="s">
        <v>554</v>
      </c>
      <c r="W13" s="22" t="s">
        <v>725</v>
      </c>
      <c r="X13" s="22" t="s">
        <v>725</v>
      </c>
      <c r="Y13" s="22" t="s">
        <v>451</v>
      </c>
      <c r="Z13" s="22" t="s">
        <v>726</v>
      </c>
      <c r="AA13" s="19"/>
      <c r="AB13" s="19"/>
      <c r="AC13" s="21" t="s">
        <v>443</v>
      </c>
      <c r="AD13" s="21" t="s">
        <v>563</v>
      </c>
    </row>
    <row r="14" spans="1:30" s="20" customFormat="1" ht="120" x14ac:dyDescent="0.25">
      <c r="A14" s="21" t="s">
        <v>608</v>
      </c>
      <c r="B14" s="22" t="s">
        <v>139</v>
      </c>
      <c r="C14" s="21" t="s">
        <v>102</v>
      </c>
      <c r="D14" s="21" t="s">
        <v>547</v>
      </c>
      <c r="E14" s="22" t="s">
        <v>548</v>
      </c>
      <c r="F14" s="21" t="s">
        <v>62</v>
      </c>
      <c r="G14" s="22" t="s">
        <v>323</v>
      </c>
      <c r="H14" s="21" t="s">
        <v>321</v>
      </c>
      <c r="I14" s="21" t="s">
        <v>213</v>
      </c>
      <c r="J14" s="21" t="s">
        <v>283</v>
      </c>
      <c r="K14" s="22" t="s">
        <v>336</v>
      </c>
      <c r="L14" s="27">
        <v>0</v>
      </c>
      <c r="M14" s="27">
        <v>394011.37000000005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4">
        <v>0</v>
      </c>
      <c r="T14" s="23">
        <v>100</v>
      </c>
      <c r="U14" s="22" t="s">
        <v>298</v>
      </c>
      <c r="V14" s="22" t="s">
        <v>513</v>
      </c>
      <c r="W14" s="22" t="s">
        <v>725</v>
      </c>
      <c r="X14" s="22" t="s">
        <v>725</v>
      </c>
      <c r="Y14" s="22" t="s">
        <v>451</v>
      </c>
      <c r="Z14" s="22" t="s">
        <v>726</v>
      </c>
      <c r="AA14" s="19"/>
      <c r="AB14" s="19"/>
      <c r="AC14" s="21" t="s">
        <v>443</v>
      </c>
      <c r="AD14" s="21" t="s">
        <v>548</v>
      </c>
    </row>
    <row r="15" spans="1:30" s="20" customFormat="1" ht="165" x14ac:dyDescent="0.25">
      <c r="A15" s="21" t="s">
        <v>609</v>
      </c>
      <c r="B15" s="22" t="s">
        <v>139</v>
      </c>
      <c r="C15" s="21" t="s">
        <v>102</v>
      </c>
      <c r="D15" s="21" t="s">
        <v>567</v>
      </c>
      <c r="E15" s="22" t="s">
        <v>568</v>
      </c>
      <c r="F15" s="21" t="s">
        <v>240</v>
      </c>
      <c r="G15" s="21" t="s">
        <v>326</v>
      </c>
      <c r="H15" s="21" t="s">
        <v>321</v>
      </c>
      <c r="I15" s="21" t="s">
        <v>213</v>
      </c>
      <c r="J15" s="21" t="s">
        <v>283</v>
      </c>
      <c r="K15" s="22" t="s">
        <v>338</v>
      </c>
      <c r="L15" s="27">
        <v>0</v>
      </c>
      <c r="M15" s="27">
        <v>280478.84000000008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4">
        <v>0</v>
      </c>
      <c r="T15" s="23">
        <v>100</v>
      </c>
      <c r="U15" s="22" t="s">
        <v>298</v>
      </c>
      <c r="V15" s="22" t="s">
        <v>544</v>
      </c>
      <c r="W15" s="22" t="s">
        <v>725</v>
      </c>
      <c r="X15" s="22" t="s">
        <v>725</v>
      </c>
      <c r="Y15" s="22" t="s">
        <v>451</v>
      </c>
      <c r="Z15" s="22" t="s">
        <v>726</v>
      </c>
      <c r="AA15" s="19"/>
      <c r="AB15" s="19"/>
      <c r="AC15" s="21" t="s">
        <v>443</v>
      </c>
      <c r="AD15" s="21" t="s">
        <v>568</v>
      </c>
    </row>
    <row r="16" spans="1:30" s="20" customFormat="1" ht="120" x14ac:dyDescent="0.25">
      <c r="A16" s="21" t="s">
        <v>612</v>
      </c>
      <c r="B16" s="22" t="s">
        <v>139</v>
      </c>
      <c r="C16" s="21" t="s">
        <v>102</v>
      </c>
      <c r="D16" s="21" t="s">
        <v>550</v>
      </c>
      <c r="E16" s="22" t="s">
        <v>551</v>
      </c>
      <c r="F16" s="21" t="s">
        <v>241</v>
      </c>
      <c r="G16" s="21" t="s">
        <v>325</v>
      </c>
      <c r="H16" s="21" t="s">
        <v>321</v>
      </c>
      <c r="I16" s="21" t="s">
        <v>213</v>
      </c>
      <c r="J16" s="21" t="s">
        <v>283</v>
      </c>
      <c r="K16" s="22" t="s">
        <v>338</v>
      </c>
      <c r="L16" s="27">
        <v>0</v>
      </c>
      <c r="M16" s="27">
        <v>220725.52000000008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4">
        <v>0</v>
      </c>
      <c r="T16" s="23">
        <v>100</v>
      </c>
      <c r="U16" s="22" t="s">
        <v>298</v>
      </c>
      <c r="V16" s="22" t="s">
        <v>513</v>
      </c>
      <c r="W16" s="22" t="s">
        <v>725</v>
      </c>
      <c r="X16" s="22" t="s">
        <v>725</v>
      </c>
      <c r="Y16" s="22" t="s">
        <v>451</v>
      </c>
      <c r="Z16" s="22" t="s">
        <v>726</v>
      </c>
      <c r="AA16" s="19"/>
      <c r="AB16" s="19"/>
      <c r="AC16" s="21" t="s">
        <v>443</v>
      </c>
      <c r="AD16" s="21" t="s">
        <v>551</v>
      </c>
    </row>
    <row r="17" spans="1:30" s="20" customFormat="1" ht="120" x14ac:dyDescent="0.25">
      <c r="A17" s="21" t="s">
        <v>613</v>
      </c>
      <c r="B17" s="22" t="s">
        <v>139</v>
      </c>
      <c r="C17" s="21" t="s">
        <v>102</v>
      </c>
      <c r="D17" s="21" t="s">
        <v>552</v>
      </c>
      <c r="E17" s="22" t="s">
        <v>553</v>
      </c>
      <c r="F17" s="21" t="s">
        <v>67</v>
      </c>
      <c r="G17" s="21" t="s">
        <v>337</v>
      </c>
      <c r="H17" s="21" t="s">
        <v>321</v>
      </c>
      <c r="I17" s="21" t="s">
        <v>213</v>
      </c>
      <c r="J17" s="21" t="s">
        <v>283</v>
      </c>
      <c r="K17" s="22" t="s">
        <v>338</v>
      </c>
      <c r="L17" s="27">
        <v>0</v>
      </c>
      <c r="M17" s="27">
        <v>90684.220000000016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4">
        <v>0</v>
      </c>
      <c r="T17" s="23">
        <v>100</v>
      </c>
      <c r="U17" s="22" t="s">
        <v>298</v>
      </c>
      <c r="V17" s="22" t="s">
        <v>554</v>
      </c>
      <c r="W17" s="22" t="s">
        <v>725</v>
      </c>
      <c r="X17" s="22" t="s">
        <v>725</v>
      </c>
      <c r="Y17" s="22" t="s">
        <v>451</v>
      </c>
      <c r="Z17" s="22" t="s">
        <v>726</v>
      </c>
      <c r="AA17" s="19"/>
      <c r="AB17" s="19"/>
      <c r="AC17" s="21" t="s">
        <v>443</v>
      </c>
      <c r="AD17" s="21" t="s">
        <v>553</v>
      </c>
    </row>
    <row r="18" spans="1:30" s="20" customFormat="1" ht="15" x14ac:dyDescent="0.25">
      <c r="A18" s="34" t="s">
        <v>339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27">
        <v>0</v>
      </c>
      <c r="M18" s="27">
        <v>1522856.7100000004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s="20" customFormat="1" ht="15" x14ac:dyDescent="0.25">
      <c r="A19" s="34" t="s">
        <v>403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27">
        <v>0</v>
      </c>
      <c r="M19" s="27">
        <v>1522856.7100000004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</sheetData>
  <mergeCells count="24"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C8:AC9"/>
    <mergeCell ref="B8:B9"/>
    <mergeCell ref="C8:C9"/>
    <mergeCell ref="D8:D9"/>
    <mergeCell ref="L8:L9"/>
    <mergeCell ref="A18:K18"/>
    <mergeCell ref="A19:K19"/>
    <mergeCell ref="A8:A9"/>
    <mergeCell ref="E8:E9"/>
    <mergeCell ref="F8:F9"/>
    <mergeCell ref="J8:J9"/>
    <mergeCell ref="K8:K9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7E5F2-F1EB-435C-AD04-ED3A8A3F6EDF}">
  <sheetPr>
    <tabColor rgb="FF0070C0"/>
  </sheetPr>
  <dimension ref="A2:AD34"/>
  <sheetViews>
    <sheetView view="pageBreakPreview" topLeftCell="A19" zoomScale="55" zoomScaleNormal="40" zoomScaleSheetLayoutView="55" workbookViewId="0">
      <selection activeCell="S20" sqref="S20"/>
    </sheetView>
  </sheetViews>
  <sheetFormatPr baseColWidth="10" defaultRowHeight="15" x14ac:dyDescent="0.25"/>
  <cols>
    <col min="1" max="1" width="9.5703125" style="8" customWidth="1"/>
    <col min="2" max="2" width="12.7109375" style="8" customWidth="1"/>
    <col min="3" max="3" width="16.140625" style="8" customWidth="1"/>
    <col min="4" max="4" width="9.85546875" style="8" customWidth="1"/>
    <col min="5" max="5" width="29.7109375" style="8" customWidth="1"/>
    <col min="6" max="6" width="8.7109375" style="8" customWidth="1"/>
    <col min="7" max="7" width="15.5703125" style="8" customWidth="1"/>
    <col min="8" max="8" width="22" style="8" customWidth="1"/>
    <col min="9" max="9" width="15.5703125" style="8" customWidth="1"/>
    <col min="10" max="10" width="13.5703125" style="8" customWidth="1"/>
    <col min="11" max="11" width="19.140625" style="8" customWidth="1"/>
    <col min="12" max="12" width="18.140625" style="9" customWidth="1"/>
    <col min="13" max="13" width="17.5703125" style="9" customWidth="1"/>
    <col min="14" max="14" width="18.140625" style="9" customWidth="1"/>
    <col min="15" max="15" width="15.42578125" style="9" customWidth="1"/>
    <col min="16" max="16" width="19.140625" style="9" customWidth="1"/>
    <col min="17" max="17" width="18.28515625" style="9" customWidth="1"/>
    <col min="18" max="18" width="19.5703125" style="9" customWidth="1"/>
    <col min="19" max="19" width="10" style="8" customWidth="1"/>
    <col min="20" max="20" width="8.42578125" style="8" customWidth="1"/>
    <col min="21" max="21" width="16.5703125" style="8" customWidth="1"/>
    <col min="22" max="22" width="13.28515625" style="8" customWidth="1"/>
    <col min="23" max="23" width="12.28515625" style="8" customWidth="1"/>
    <col min="24" max="24" width="13.28515625" style="8" customWidth="1"/>
    <col min="25" max="25" width="12.28515625" style="8" customWidth="1"/>
    <col min="26" max="26" width="12.5703125" style="8" customWidth="1"/>
    <col min="27" max="27" width="13" style="8" customWidth="1"/>
    <col min="28" max="28" width="13.42578125" style="8" customWidth="1"/>
    <col min="29" max="30" width="28" style="8" customWidth="1"/>
    <col min="31" max="16384" width="11.42578125" style="8"/>
  </cols>
  <sheetData>
    <row r="2" spans="1:30" ht="15.75" x14ac:dyDescent="0.25">
      <c r="A2" s="10" t="s">
        <v>637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2"/>
      <c r="AD2" s="12"/>
    </row>
    <row r="3" spans="1:30" ht="15.75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  <c r="M3" s="11"/>
      <c r="N3" s="11"/>
      <c r="O3" s="11"/>
      <c r="P3" s="11"/>
      <c r="Q3" s="11"/>
      <c r="R3" s="11"/>
      <c r="S3" s="10"/>
      <c r="T3" s="10"/>
      <c r="U3" s="10"/>
      <c r="V3" s="10"/>
      <c r="W3" s="10"/>
      <c r="X3" s="10"/>
      <c r="Y3" s="10"/>
      <c r="Z3" s="10"/>
      <c r="AA3" s="10"/>
      <c r="AB3" s="10"/>
      <c r="AC3" s="12"/>
      <c r="AD3" s="12"/>
    </row>
    <row r="4" spans="1:30" ht="15.75" x14ac:dyDescent="0.25">
      <c r="A4" s="10" t="s">
        <v>104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1"/>
      <c r="S4" s="10"/>
      <c r="T4" s="10"/>
      <c r="U4" s="10"/>
      <c r="V4" s="10"/>
      <c r="W4" s="10"/>
      <c r="X4" s="10"/>
      <c r="Y4" s="10"/>
      <c r="Z4" s="10"/>
      <c r="AA4" s="10"/>
      <c r="AB4" s="10"/>
      <c r="AC4" s="12"/>
      <c r="AD4" s="12"/>
    </row>
    <row r="5" spans="1:30" ht="15.75" x14ac:dyDescent="0.25">
      <c r="A5" s="10" t="s">
        <v>285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  <c r="M5" s="11"/>
      <c r="N5" s="11"/>
      <c r="O5" s="11"/>
      <c r="P5" s="11"/>
      <c r="Q5" s="11"/>
      <c r="R5" s="11"/>
      <c r="S5" s="10"/>
      <c r="T5" s="10"/>
      <c r="U5" s="10"/>
      <c r="V5" s="10"/>
      <c r="W5" s="10"/>
      <c r="X5" s="10"/>
      <c r="Y5" s="10"/>
      <c r="Z5" s="10"/>
      <c r="AA5" s="10"/>
      <c r="AB5" s="10"/>
      <c r="AC5" s="12"/>
      <c r="AD5" s="12"/>
    </row>
    <row r="6" spans="1:30" ht="15.75" x14ac:dyDescent="0.25">
      <c r="A6" s="10" t="s">
        <v>105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  <c r="M6" s="11"/>
      <c r="N6" s="11"/>
      <c r="O6" s="11"/>
      <c r="P6" s="11"/>
      <c r="Q6" s="11"/>
      <c r="R6" s="11"/>
      <c r="S6" s="10"/>
      <c r="T6" s="10"/>
      <c r="U6" s="10"/>
      <c r="V6" s="10"/>
      <c r="W6" s="10"/>
      <c r="X6" s="10"/>
      <c r="Y6" s="10"/>
      <c r="Z6" s="10"/>
      <c r="AA6" s="10"/>
      <c r="AB6" s="10"/>
      <c r="AC6" s="12"/>
      <c r="AD6" s="12"/>
    </row>
    <row r="8" spans="1:30" ht="15.75" x14ac:dyDescent="0.25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40" t="s">
        <v>4</v>
      </c>
      <c r="M8" s="40" t="s">
        <v>116</v>
      </c>
      <c r="N8" s="40" t="s">
        <v>1</v>
      </c>
      <c r="O8" s="42" t="s">
        <v>1</v>
      </c>
      <c r="P8" s="43"/>
      <c r="Q8" s="44"/>
      <c r="R8" s="40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41"/>
      <c r="M9" s="41"/>
      <c r="N9" s="41"/>
      <c r="O9" s="14" t="s">
        <v>2</v>
      </c>
      <c r="P9" s="14" t="s">
        <v>117</v>
      </c>
      <c r="Q9" s="14" t="s">
        <v>118</v>
      </c>
      <c r="R9" s="41"/>
      <c r="S9" s="15" t="s">
        <v>121</v>
      </c>
      <c r="T9" s="15" t="s">
        <v>122</v>
      </c>
      <c r="U9" s="3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37"/>
      <c r="AD9" s="37"/>
    </row>
    <row r="10" spans="1:30" s="20" customFormat="1" x14ac:dyDescent="0.25">
      <c r="A10" s="38" t="s">
        <v>243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157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75" x14ac:dyDescent="0.25">
      <c r="A12" s="21" t="s">
        <v>600</v>
      </c>
      <c r="B12" s="22" t="s">
        <v>158</v>
      </c>
      <c r="C12" s="21" t="s">
        <v>157</v>
      </c>
      <c r="D12" s="21" t="s">
        <v>601</v>
      </c>
      <c r="E12" s="22" t="s">
        <v>16</v>
      </c>
      <c r="F12" s="21" t="s">
        <v>5</v>
      </c>
      <c r="G12" s="21" t="s">
        <v>249</v>
      </c>
      <c r="H12" s="22" t="s">
        <v>245</v>
      </c>
      <c r="I12" s="22" t="s">
        <v>246</v>
      </c>
      <c r="J12" s="22" t="s">
        <v>247</v>
      </c>
      <c r="K12" s="22" t="s">
        <v>257</v>
      </c>
      <c r="L12" s="27">
        <v>0</v>
      </c>
      <c r="M12" s="27">
        <v>329498.00000000006</v>
      </c>
      <c r="N12" s="27">
        <v>329498.00000000006</v>
      </c>
      <c r="O12" s="27">
        <v>0</v>
      </c>
      <c r="P12" s="27">
        <v>329498.00000000006</v>
      </c>
      <c r="Q12" s="27">
        <v>329498.00000000006</v>
      </c>
      <c r="R12" s="27">
        <v>329498.00000000006</v>
      </c>
      <c r="S12" s="23">
        <v>100</v>
      </c>
      <c r="T12" s="23">
        <v>100</v>
      </c>
      <c r="U12" s="22" t="s">
        <v>248</v>
      </c>
      <c r="V12" s="22" t="s">
        <v>602</v>
      </c>
      <c r="W12" s="19"/>
      <c r="X12" s="22" t="s">
        <v>603</v>
      </c>
      <c r="Y12" s="22" t="s">
        <v>604</v>
      </c>
      <c r="Z12" s="19"/>
      <c r="AA12" s="22" t="s">
        <v>605</v>
      </c>
      <c r="AB12" s="22" t="s">
        <v>605</v>
      </c>
      <c r="AC12" s="21" t="s">
        <v>622</v>
      </c>
      <c r="AD12" s="21" t="s">
        <v>16</v>
      </c>
    </row>
    <row r="13" spans="1:30" s="20" customFormat="1" ht="75" x14ac:dyDescent="0.25">
      <c r="A13" s="21" t="s">
        <v>606</v>
      </c>
      <c r="B13" s="22" t="s">
        <v>158</v>
      </c>
      <c r="C13" s="21" t="s">
        <v>157</v>
      </c>
      <c r="D13" s="21" t="s">
        <v>607</v>
      </c>
      <c r="E13" s="22" t="s">
        <v>19</v>
      </c>
      <c r="F13" s="21" t="s">
        <v>5</v>
      </c>
      <c r="G13" s="21" t="s">
        <v>249</v>
      </c>
      <c r="H13" s="22" t="s">
        <v>245</v>
      </c>
      <c r="I13" s="22" t="s">
        <v>246</v>
      </c>
      <c r="J13" s="22" t="s">
        <v>247</v>
      </c>
      <c r="K13" s="22" t="s">
        <v>257</v>
      </c>
      <c r="L13" s="27">
        <v>0</v>
      </c>
      <c r="M13" s="27">
        <v>289884.00000000006</v>
      </c>
      <c r="N13" s="27">
        <v>289884.00000000006</v>
      </c>
      <c r="O13" s="27">
        <v>0</v>
      </c>
      <c r="P13" s="27">
        <v>289884.00000000006</v>
      </c>
      <c r="Q13" s="27">
        <v>289884.00000000006</v>
      </c>
      <c r="R13" s="27">
        <v>289884.00000000006</v>
      </c>
      <c r="S13" s="23">
        <v>100</v>
      </c>
      <c r="T13" s="23">
        <v>100</v>
      </c>
      <c r="U13" s="22" t="s">
        <v>248</v>
      </c>
      <c r="V13" s="22" t="s">
        <v>602</v>
      </c>
      <c r="W13" s="19"/>
      <c r="X13" s="22" t="s">
        <v>603</v>
      </c>
      <c r="Y13" s="22" t="s">
        <v>604</v>
      </c>
      <c r="Z13" s="19"/>
      <c r="AA13" s="22" t="s">
        <v>605</v>
      </c>
      <c r="AB13" s="22" t="s">
        <v>605</v>
      </c>
      <c r="AC13" s="21" t="s">
        <v>622</v>
      </c>
      <c r="AD13" s="21" t="s">
        <v>19</v>
      </c>
    </row>
    <row r="14" spans="1:30" s="20" customFormat="1" x14ac:dyDescent="0.25">
      <c r="A14" s="34" t="s">
        <v>258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619382.00000000012</v>
      </c>
      <c r="N14" s="27">
        <v>619382.00000000012</v>
      </c>
      <c r="O14" s="27">
        <v>0</v>
      </c>
      <c r="P14" s="27">
        <v>619382.00000000012</v>
      </c>
      <c r="Q14" s="27">
        <v>619382.00000000012</v>
      </c>
      <c r="R14" s="27">
        <v>619382.00000000012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8" t="s">
        <v>190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19"/>
      <c r="AD15" s="19"/>
    </row>
    <row r="16" spans="1:30" s="20" customFormat="1" ht="45" x14ac:dyDescent="0.25">
      <c r="A16" s="21" t="s">
        <v>600</v>
      </c>
      <c r="B16" s="22" t="s">
        <v>191</v>
      </c>
      <c r="C16" s="21" t="s">
        <v>190</v>
      </c>
      <c r="D16" s="21" t="s">
        <v>346</v>
      </c>
      <c r="E16" s="22" t="s">
        <v>33</v>
      </c>
      <c r="F16" s="21" t="s">
        <v>5</v>
      </c>
      <c r="G16" s="21" t="s">
        <v>249</v>
      </c>
      <c r="H16" s="22" t="s">
        <v>245</v>
      </c>
      <c r="I16" s="22" t="s">
        <v>246</v>
      </c>
      <c r="J16" s="22" t="s">
        <v>247</v>
      </c>
      <c r="K16" s="22" t="s">
        <v>261</v>
      </c>
      <c r="L16" s="27">
        <v>453000.00000000006</v>
      </c>
      <c r="M16" s="27">
        <v>126440</v>
      </c>
      <c r="N16" s="27">
        <v>126440</v>
      </c>
      <c r="O16" s="27">
        <v>126440</v>
      </c>
      <c r="P16" s="27">
        <v>0</v>
      </c>
      <c r="Q16" s="27">
        <v>126440</v>
      </c>
      <c r="R16" s="27">
        <v>126440</v>
      </c>
      <c r="S16" s="23">
        <v>100</v>
      </c>
      <c r="T16" s="23">
        <v>100</v>
      </c>
      <c r="U16" s="22" t="s">
        <v>248</v>
      </c>
      <c r="V16" s="22" t="s">
        <v>347</v>
      </c>
      <c r="W16" s="19"/>
      <c r="X16" s="22" t="s">
        <v>348</v>
      </c>
      <c r="Y16" s="22" t="s">
        <v>349</v>
      </c>
      <c r="Z16" s="19"/>
      <c r="AA16" s="22" t="s">
        <v>350</v>
      </c>
      <c r="AB16" s="22" t="s">
        <v>350</v>
      </c>
      <c r="AC16" s="22" t="s">
        <v>357</v>
      </c>
      <c r="AD16" s="21" t="s">
        <v>33</v>
      </c>
    </row>
    <row r="17" spans="1:30" s="20" customFormat="1" x14ac:dyDescent="0.25">
      <c r="A17" s="34" t="s">
        <v>262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27">
        <v>453000.00000000006</v>
      </c>
      <c r="M17" s="27">
        <v>126440</v>
      </c>
      <c r="N17" s="27">
        <v>126440</v>
      </c>
      <c r="O17" s="27">
        <v>126440</v>
      </c>
      <c r="P17" s="27">
        <v>0</v>
      </c>
      <c r="Q17" s="27">
        <v>126440</v>
      </c>
      <c r="R17" s="27">
        <v>126440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20" customFormat="1" x14ac:dyDescent="0.25">
      <c r="A18" s="38" t="s">
        <v>178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19"/>
      <c r="AD18" s="19"/>
    </row>
    <row r="19" spans="1:30" s="20" customFormat="1" ht="75" x14ac:dyDescent="0.25">
      <c r="A19" s="21" t="s">
        <v>600</v>
      </c>
      <c r="B19" s="22" t="s">
        <v>179</v>
      </c>
      <c r="C19" s="22" t="s">
        <v>178</v>
      </c>
      <c r="D19" s="21" t="s">
        <v>370</v>
      </c>
      <c r="E19" s="22" t="s">
        <v>371</v>
      </c>
      <c r="F19" s="21" t="s">
        <v>5</v>
      </c>
      <c r="G19" s="21" t="s">
        <v>249</v>
      </c>
      <c r="H19" s="22" t="s">
        <v>245</v>
      </c>
      <c r="I19" s="22" t="s">
        <v>246</v>
      </c>
      <c r="J19" s="22" t="s">
        <v>247</v>
      </c>
      <c r="K19" s="22" t="s">
        <v>261</v>
      </c>
      <c r="L19" s="27">
        <v>865000.00000000023</v>
      </c>
      <c r="M19" s="27">
        <v>864749.35000000021</v>
      </c>
      <c r="N19" s="27">
        <v>864749.35000000021</v>
      </c>
      <c r="O19" s="27">
        <v>47560.000000000007</v>
      </c>
      <c r="P19" s="27">
        <v>817189.35000000021</v>
      </c>
      <c r="Q19" s="27">
        <v>864749.35000000021</v>
      </c>
      <c r="R19" s="27">
        <v>864749.35000000021</v>
      </c>
      <c r="S19" s="23">
        <v>100</v>
      </c>
      <c r="T19" s="23">
        <v>100</v>
      </c>
      <c r="U19" s="22" t="s">
        <v>248</v>
      </c>
      <c r="V19" s="22" t="s">
        <v>372</v>
      </c>
      <c r="W19" s="19"/>
      <c r="X19" s="22" t="s">
        <v>610</v>
      </c>
      <c r="Y19" s="22" t="s">
        <v>373</v>
      </c>
      <c r="Z19" s="19"/>
      <c r="AA19" s="22" t="s">
        <v>406</v>
      </c>
      <c r="AB19" s="22" t="s">
        <v>611</v>
      </c>
      <c r="AC19" s="22" t="s">
        <v>357</v>
      </c>
      <c r="AD19" s="21" t="s">
        <v>371</v>
      </c>
    </row>
    <row r="20" spans="1:30" s="20" customFormat="1" x14ac:dyDescent="0.25">
      <c r="A20" s="34" t="s">
        <v>264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7">
        <v>865000.00000000023</v>
      </c>
      <c r="M20" s="27">
        <v>864749.35000000021</v>
      </c>
      <c r="N20" s="27">
        <v>864749.35000000021</v>
      </c>
      <c r="O20" s="27">
        <v>47560.000000000007</v>
      </c>
      <c r="P20" s="27">
        <v>817189.35000000021</v>
      </c>
      <c r="Q20" s="27">
        <v>864749.35000000021</v>
      </c>
      <c r="R20" s="27">
        <v>864749.35000000021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0" customFormat="1" x14ac:dyDescent="0.25">
      <c r="A21" s="38" t="s">
        <v>170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19"/>
      <c r="AD21" s="19"/>
    </row>
    <row r="22" spans="1:30" s="20" customFormat="1" ht="75" x14ac:dyDescent="0.25">
      <c r="A22" s="21" t="s">
        <v>600</v>
      </c>
      <c r="B22" s="22" t="s">
        <v>180</v>
      </c>
      <c r="C22" s="22" t="s">
        <v>170</v>
      </c>
      <c r="D22" s="21" t="s">
        <v>351</v>
      </c>
      <c r="E22" s="22" t="s">
        <v>47</v>
      </c>
      <c r="F22" s="21" t="s">
        <v>5</v>
      </c>
      <c r="G22" s="21" t="s">
        <v>249</v>
      </c>
      <c r="H22" s="22" t="s">
        <v>245</v>
      </c>
      <c r="I22" s="22" t="s">
        <v>246</v>
      </c>
      <c r="J22" s="22" t="s">
        <v>247</v>
      </c>
      <c r="K22" s="22" t="s">
        <v>261</v>
      </c>
      <c r="L22" s="27">
        <v>1035000</v>
      </c>
      <c r="M22" s="27">
        <v>909498.00000000023</v>
      </c>
      <c r="N22" s="27">
        <v>909498.00000000023</v>
      </c>
      <c r="O22" s="27">
        <v>909498.00000000023</v>
      </c>
      <c r="P22" s="27">
        <v>0</v>
      </c>
      <c r="Q22" s="27">
        <v>909498.00000000023</v>
      </c>
      <c r="R22" s="27">
        <v>909498.00000000023</v>
      </c>
      <c r="S22" s="23">
        <v>100</v>
      </c>
      <c r="T22" s="23">
        <v>100</v>
      </c>
      <c r="U22" s="22" t="s">
        <v>248</v>
      </c>
      <c r="V22" s="22" t="s">
        <v>347</v>
      </c>
      <c r="W22" s="19"/>
      <c r="X22" s="22" t="s">
        <v>347</v>
      </c>
      <c r="Y22" s="22" t="s">
        <v>350</v>
      </c>
      <c r="Z22" s="19"/>
      <c r="AA22" s="22" t="s">
        <v>350</v>
      </c>
      <c r="AB22" s="22" t="s">
        <v>350</v>
      </c>
      <c r="AC22" s="22" t="s">
        <v>357</v>
      </c>
      <c r="AD22" s="21" t="s">
        <v>47</v>
      </c>
    </row>
    <row r="23" spans="1:30" s="20" customFormat="1" x14ac:dyDescent="0.25">
      <c r="A23" s="34" t="s">
        <v>269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27">
        <v>1035000</v>
      </c>
      <c r="M23" s="27">
        <v>909498.00000000023</v>
      </c>
      <c r="N23" s="27">
        <v>909498.00000000023</v>
      </c>
      <c r="O23" s="27">
        <v>909498.00000000023</v>
      </c>
      <c r="P23" s="27">
        <v>0</v>
      </c>
      <c r="Q23" s="27">
        <v>909498.00000000023</v>
      </c>
      <c r="R23" s="27">
        <v>909498.00000000023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s="20" customFormat="1" x14ac:dyDescent="0.25">
      <c r="A24" s="38" t="s">
        <v>181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19"/>
      <c r="AD24" s="19"/>
    </row>
    <row r="25" spans="1:30" s="20" customFormat="1" ht="45" x14ac:dyDescent="0.25">
      <c r="A25" s="21" t="s">
        <v>600</v>
      </c>
      <c r="B25" s="22" t="s">
        <v>182</v>
      </c>
      <c r="C25" s="21" t="s">
        <v>181</v>
      </c>
      <c r="D25" s="21" t="s">
        <v>382</v>
      </c>
      <c r="E25" s="22" t="s">
        <v>383</v>
      </c>
      <c r="F25" s="21" t="s">
        <v>5</v>
      </c>
      <c r="G25" s="21" t="s">
        <v>249</v>
      </c>
      <c r="H25" s="22" t="s">
        <v>245</v>
      </c>
      <c r="I25" s="22" t="s">
        <v>246</v>
      </c>
      <c r="J25" s="22" t="s">
        <v>247</v>
      </c>
      <c r="K25" s="22" t="s">
        <v>261</v>
      </c>
      <c r="L25" s="27">
        <v>500000.00000000006</v>
      </c>
      <c r="M25" s="27">
        <v>603000.00000000023</v>
      </c>
      <c r="N25" s="27">
        <v>603000.00000000023</v>
      </c>
      <c r="O25" s="27">
        <v>500000.00000000006</v>
      </c>
      <c r="P25" s="27">
        <v>103000</v>
      </c>
      <c r="Q25" s="27">
        <v>603000.00000000023</v>
      </c>
      <c r="R25" s="27">
        <v>603000.00000000023</v>
      </c>
      <c r="S25" s="23">
        <v>100</v>
      </c>
      <c r="T25" s="23">
        <v>100</v>
      </c>
      <c r="U25" s="22" t="s">
        <v>248</v>
      </c>
      <c r="V25" s="22" t="s">
        <v>372</v>
      </c>
      <c r="W25" s="19"/>
      <c r="X25" s="22" t="s">
        <v>513</v>
      </c>
      <c r="Y25" s="22" t="s">
        <v>373</v>
      </c>
      <c r="Z25" s="19"/>
      <c r="AA25" s="22" t="s">
        <v>614</v>
      </c>
      <c r="AB25" s="22" t="s">
        <v>614</v>
      </c>
      <c r="AC25" s="22" t="s">
        <v>357</v>
      </c>
      <c r="AD25" s="21" t="s">
        <v>383</v>
      </c>
    </row>
    <row r="26" spans="1:30" s="20" customFormat="1" ht="75" x14ac:dyDescent="0.25">
      <c r="A26" s="21" t="s">
        <v>606</v>
      </c>
      <c r="B26" s="22" t="s">
        <v>182</v>
      </c>
      <c r="C26" s="21" t="s">
        <v>181</v>
      </c>
      <c r="D26" s="21" t="s">
        <v>352</v>
      </c>
      <c r="E26" s="22" t="s">
        <v>353</v>
      </c>
      <c r="F26" s="21" t="s">
        <v>5</v>
      </c>
      <c r="G26" s="21" t="s">
        <v>249</v>
      </c>
      <c r="H26" s="22" t="s">
        <v>245</v>
      </c>
      <c r="I26" s="22" t="s">
        <v>246</v>
      </c>
      <c r="J26" s="22" t="s">
        <v>247</v>
      </c>
      <c r="K26" s="22" t="s">
        <v>261</v>
      </c>
      <c r="L26" s="27">
        <v>177000.00000000009</v>
      </c>
      <c r="M26" s="27">
        <v>130000</v>
      </c>
      <c r="N26" s="27">
        <v>130000</v>
      </c>
      <c r="O26" s="27">
        <v>130000</v>
      </c>
      <c r="P26" s="27">
        <v>0</v>
      </c>
      <c r="Q26" s="27">
        <v>130000</v>
      </c>
      <c r="R26" s="27">
        <v>130000</v>
      </c>
      <c r="S26" s="23">
        <v>100</v>
      </c>
      <c r="T26" s="23">
        <v>100</v>
      </c>
      <c r="U26" s="22" t="s">
        <v>248</v>
      </c>
      <c r="V26" s="22" t="s">
        <v>347</v>
      </c>
      <c r="W26" s="19"/>
      <c r="X26" s="22" t="s">
        <v>347</v>
      </c>
      <c r="Y26" s="22" t="s">
        <v>349</v>
      </c>
      <c r="Z26" s="19"/>
      <c r="AA26" s="22" t="s">
        <v>350</v>
      </c>
      <c r="AB26" s="22" t="s">
        <v>350</v>
      </c>
      <c r="AC26" s="22" t="s">
        <v>357</v>
      </c>
      <c r="AD26" s="21" t="s">
        <v>353</v>
      </c>
    </row>
    <row r="27" spans="1:30" s="20" customFormat="1" x14ac:dyDescent="0.25">
      <c r="A27" s="34" t="s">
        <v>270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27">
        <v>677000.00000000012</v>
      </c>
      <c r="M27" s="27">
        <v>733000.00000000023</v>
      </c>
      <c r="N27" s="27">
        <v>733000.00000000023</v>
      </c>
      <c r="O27" s="27">
        <v>630000</v>
      </c>
      <c r="P27" s="27">
        <v>103000</v>
      </c>
      <c r="Q27" s="27">
        <v>733000.00000000023</v>
      </c>
      <c r="R27" s="27">
        <v>733000.00000000023</v>
      </c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s="20" customFormat="1" x14ac:dyDescent="0.25">
      <c r="A28" s="38" t="s">
        <v>196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19"/>
      <c r="AD28" s="19"/>
    </row>
    <row r="29" spans="1:30" s="20" customFormat="1" ht="90" x14ac:dyDescent="0.25">
      <c r="A29" s="21" t="s">
        <v>600</v>
      </c>
      <c r="B29" s="22" t="s">
        <v>198</v>
      </c>
      <c r="C29" s="22" t="s">
        <v>196</v>
      </c>
      <c r="D29" s="21" t="s">
        <v>354</v>
      </c>
      <c r="E29" s="22" t="s">
        <v>355</v>
      </c>
      <c r="F29" s="21" t="s">
        <v>5</v>
      </c>
      <c r="G29" s="21" t="s">
        <v>249</v>
      </c>
      <c r="H29" s="22" t="s">
        <v>245</v>
      </c>
      <c r="I29" s="22" t="s">
        <v>246</v>
      </c>
      <c r="J29" s="22" t="s">
        <v>247</v>
      </c>
      <c r="K29" s="22" t="s">
        <v>250</v>
      </c>
      <c r="L29" s="27">
        <v>0</v>
      </c>
      <c r="M29" s="27">
        <v>173983.90000000008</v>
      </c>
      <c r="N29" s="27">
        <v>173983.90000000008</v>
      </c>
      <c r="O29" s="27">
        <v>173983.90000000008</v>
      </c>
      <c r="P29" s="27">
        <v>0</v>
      </c>
      <c r="Q29" s="27">
        <v>173983.90000000008</v>
      </c>
      <c r="R29" s="27">
        <v>173983.90000000008</v>
      </c>
      <c r="S29" s="23">
        <v>100</v>
      </c>
      <c r="T29" s="23">
        <v>100</v>
      </c>
      <c r="U29" s="22" t="s">
        <v>248</v>
      </c>
      <c r="V29" s="22" t="s">
        <v>347</v>
      </c>
      <c r="W29" s="19"/>
      <c r="X29" s="22" t="s">
        <v>347</v>
      </c>
      <c r="Y29" s="22" t="s">
        <v>356</v>
      </c>
      <c r="Z29" s="19"/>
      <c r="AA29" s="22" t="s">
        <v>349</v>
      </c>
      <c r="AB29" s="22" t="s">
        <v>349</v>
      </c>
      <c r="AC29" s="21" t="s">
        <v>358</v>
      </c>
      <c r="AD29" s="21" t="s">
        <v>355</v>
      </c>
    </row>
    <row r="30" spans="1:30" s="20" customFormat="1" x14ac:dyDescent="0.25">
      <c r="A30" s="34" t="s">
        <v>273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27">
        <v>0</v>
      </c>
      <c r="M30" s="27">
        <v>173983.90000000008</v>
      </c>
      <c r="N30" s="27">
        <v>173983.90000000008</v>
      </c>
      <c r="O30" s="27">
        <v>173983.90000000008</v>
      </c>
      <c r="P30" s="27">
        <v>0</v>
      </c>
      <c r="Q30" s="27">
        <v>173983.90000000008</v>
      </c>
      <c r="R30" s="27">
        <v>173983.90000000008</v>
      </c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20" customFormat="1" x14ac:dyDescent="0.25">
      <c r="A31" s="38" t="s">
        <v>135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19"/>
      <c r="AD31" s="19"/>
    </row>
    <row r="32" spans="1:30" s="20" customFormat="1" ht="90" x14ac:dyDescent="0.25">
      <c r="A32" s="21" t="s">
        <v>600</v>
      </c>
      <c r="B32" s="22" t="s">
        <v>136</v>
      </c>
      <c r="C32" s="22" t="s">
        <v>135</v>
      </c>
      <c r="D32" s="21" t="s">
        <v>618</v>
      </c>
      <c r="E32" s="22" t="s">
        <v>619</v>
      </c>
      <c r="F32" s="21" t="s">
        <v>5</v>
      </c>
      <c r="G32" s="21" t="s">
        <v>249</v>
      </c>
      <c r="H32" s="22" t="s">
        <v>245</v>
      </c>
      <c r="I32" s="22" t="s">
        <v>246</v>
      </c>
      <c r="J32" s="22" t="s">
        <v>247</v>
      </c>
      <c r="K32" s="22" t="s">
        <v>250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4">
        <v>100</v>
      </c>
      <c r="T32" s="23">
        <v>100</v>
      </c>
      <c r="U32" s="22" t="s">
        <v>248</v>
      </c>
      <c r="V32" s="22" t="s">
        <v>620</v>
      </c>
      <c r="W32" s="19"/>
      <c r="X32" s="22" t="s">
        <v>620</v>
      </c>
      <c r="Y32" s="22" t="s">
        <v>356</v>
      </c>
      <c r="Z32" s="19"/>
      <c r="AA32" s="22" t="s">
        <v>621</v>
      </c>
      <c r="AB32" s="22" t="s">
        <v>621</v>
      </c>
      <c r="AC32" s="21" t="s">
        <v>622</v>
      </c>
      <c r="AD32" s="21" t="s">
        <v>619</v>
      </c>
    </row>
    <row r="33" spans="1:30" s="20" customFormat="1" x14ac:dyDescent="0.25">
      <c r="A33" s="34" t="s">
        <v>281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20" customFormat="1" x14ac:dyDescent="0.25">
      <c r="A34" s="34" t="s">
        <v>282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27">
        <v>3030000.0000000005</v>
      </c>
      <c r="M34" s="27">
        <v>3427053.2500000009</v>
      </c>
      <c r="N34" s="27">
        <v>3427053.2500000009</v>
      </c>
      <c r="O34" s="27">
        <v>1887481.9000000004</v>
      </c>
      <c r="P34" s="27">
        <v>1539571.3500000003</v>
      </c>
      <c r="Q34" s="27">
        <v>3427053.2500000009</v>
      </c>
      <c r="R34" s="27">
        <v>3427053.2500000009</v>
      </c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</sheetData>
  <mergeCells count="36">
    <mergeCell ref="A33:K33"/>
    <mergeCell ref="A34:K34"/>
    <mergeCell ref="A24:AB24"/>
    <mergeCell ref="A27:K27"/>
    <mergeCell ref="A28:AB28"/>
    <mergeCell ref="A30:K30"/>
    <mergeCell ref="A31:AB31"/>
    <mergeCell ref="A14:K14"/>
    <mergeCell ref="A15:AB15"/>
    <mergeCell ref="A17:K17"/>
    <mergeCell ref="A18:AB18"/>
    <mergeCell ref="A20:K20"/>
    <mergeCell ref="K8:K9"/>
    <mergeCell ref="L8:L9"/>
    <mergeCell ref="A8:A9"/>
    <mergeCell ref="B8:B9"/>
    <mergeCell ref="C8:C9"/>
    <mergeCell ref="D8:D9"/>
    <mergeCell ref="E8:E9"/>
    <mergeCell ref="F8:F9"/>
    <mergeCell ref="A23:K23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21:AB21"/>
    <mergeCell ref="J8:J9"/>
  </mergeCells>
  <printOptions horizontalCentered="1" verticalCentered="1"/>
  <pageMargins left="0" right="0" top="0" bottom="0.19685039370078741" header="0" footer="0"/>
  <pageSetup scale="32" orientation="landscape" horizontalDpi="4294967292" r:id="rId1"/>
  <headerFooter>
    <oddHeader>&amp;RANEXO 4.1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2:AD24"/>
  <sheetViews>
    <sheetView view="pageBreakPreview" topLeftCell="A10" zoomScale="40" zoomScaleNormal="40" zoomScaleSheetLayoutView="40" workbookViewId="0">
      <selection activeCell="H16" sqref="H16"/>
    </sheetView>
  </sheetViews>
  <sheetFormatPr baseColWidth="10" defaultRowHeight="15" x14ac:dyDescent="0.2"/>
  <cols>
    <col min="1" max="1" width="6.5703125" style="18" customWidth="1"/>
    <col min="2" max="2" width="15" style="18" customWidth="1"/>
    <col min="3" max="3" width="17.85546875" style="18" customWidth="1"/>
    <col min="4" max="4" width="14.28515625" style="18" customWidth="1"/>
    <col min="5" max="5" width="35.85546875" style="18" customWidth="1"/>
    <col min="6" max="6" width="14.42578125" style="18" customWidth="1"/>
    <col min="7" max="11" width="21.28515625" style="18" customWidth="1"/>
    <col min="12" max="13" width="20" style="18" customWidth="1"/>
    <col min="14" max="18" width="15.7109375" style="18" customWidth="1"/>
    <col min="19" max="20" width="8.42578125" style="18" customWidth="1"/>
    <col min="21" max="21" width="13" style="18" customWidth="1"/>
    <col min="22" max="22" width="14.28515625" style="18" customWidth="1"/>
    <col min="23" max="23" width="14.28515625" style="33" customWidth="1"/>
    <col min="24" max="28" width="14.28515625" style="18" customWidth="1"/>
    <col min="29" max="30" width="24.425781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30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30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30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507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30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30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31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32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342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103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105" x14ac:dyDescent="0.25">
      <c r="A12" s="21" t="s">
        <v>600</v>
      </c>
      <c r="B12" s="22" t="s">
        <v>140</v>
      </c>
      <c r="C12" s="21" t="s">
        <v>103</v>
      </c>
      <c r="D12" s="21" t="s">
        <v>727</v>
      </c>
      <c r="E12" s="22" t="s">
        <v>728</v>
      </c>
      <c r="F12" s="21" t="s">
        <v>729</v>
      </c>
      <c r="G12" s="21" t="s">
        <v>730</v>
      </c>
      <c r="H12" s="21" t="s">
        <v>321</v>
      </c>
      <c r="I12" s="21" t="s">
        <v>287</v>
      </c>
      <c r="J12" s="21" t="s">
        <v>283</v>
      </c>
      <c r="K12" s="22" t="s">
        <v>329</v>
      </c>
      <c r="L12" s="27">
        <v>0</v>
      </c>
      <c r="M12" s="27">
        <v>397698.02000000008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298</v>
      </c>
      <c r="V12" s="22" t="s">
        <v>604</v>
      </c>
      <c r="W12" s="22" t="s">
        <v>731</v>
      </c>
      <c r="X12" s="19"/>
      <c r="Y12" s="22" t="s">
        <v>732</v>
      </c>
      <c r="Z12" s="22" t="s">
        <v>451</v>
      </c>
      <c r="AA12" s="19"/>
      <c r="AB12" s="19"/>
      <c r="AC12" s="21" t="s">
        <v>636</v>
      </c>
      <c r="AD12" s="21" t="s">
        <v>728</v>
      </c>
    </row>
    <row r="13" spans="1:30" s="20" customFormat="1" ht="90" x14ac:dyDescent="0.25">
      <c r="A13" s="21" t="s">
        <v>606</v>
      </c>
      <c r="B13" s="22" t="s">
        <v>140</v>
      </c>
      <c r="C13" s="21" t="s">
        <v>103</v>
      </c>
      <c r="D13" s="21" t="s">
        <v>733</v>
      </c>
      <c r="E13" s="22" t="s">
        <v>734</v>
      </c>
      <c r="F13" s="21" t="s">
        <v>735</v>
      </c>
      <c r="G13" s="21" t="s">
        <v>736</v>
      </c>
      <c r="H13" s="21" t="s">
        <v>321</v>
      </c>
      <c r="I13" s="21" t="s">
        <v>287</v>
      </c>
      <c r="J13" s="21" t="s">
        <v>283</v>
      </c>
      <c r="K13" s="22" t="s">
        <v>329</v>
      </c>
      <c r="L13" s="27">
        <v>0</v>
      </c>
      <c r="M13" s="27">
        <v>252357.47000000009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4">
        <v>0</v>
      </c>
      <c r="U13" s="22" t="s">
        <v>298</v>
      </c>
      <c r="V13" s="22" t="s">
        <v>710</v>
      </c>
      <c r="W13" s="22" t="s">
        <v>731</v>
      </c>
      <c r="X13" s="19"/>
      <c r="Y13" s="22" t="s">
        <v>413</v>
      </c>
      <c r="Z13" s="22" t="s">
        <v>451</v>
      </c>
      <c r="AA13" s="19"/>
      <c r="AB13" s="19"/>
      <c r="AC13" s="21" t="s">
        <v>636</v>
      </c>
      <c r="AD13" s="21" t="s">
        <v>734</v>
      </c>
    </row>
    <row r="14" spans="1:30" s="20" customFormat="1" ht="120" x14ac:dyDescent="0.25">
      <c r="A14" s="21" t="s">
        <v>608</v>
      </c>
      <c r="B14" s="22" t="s">
        <v>140</v>
      </c>
      <c r="C14" s="21" t="s">
        <v>103</v>
      </c>
      <c r="D14" s="21" t="s">
        <v>737</v>
      </c>
      <c r="E14" s="22" t="s">
        <v>738</v>
      </c>
      <c r="F14" s="21" t="s">
        <v>729</v>
      </c>
      <c r="G14" s="21" t="s">
        <v>730</v>
      </c>
      <c r="H14" s="21" t="s">
        <v>321</v>
      </c>
      <c r="I14" s="21" t="s">
        <v>287</v>
      </c>
      <c r="J14" s="21" t="s">
        <v>283</v>
      </c>
      <c r="K14" s="22" t="s">
        <v>329</v>
      </c>
      <c r="L14" s="27">
        <v>0</v>
      </c>
      <c r="M14" s="27">
        <v>420890.70000000007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4">
        <v>0</v>
      </c>
      <c r="T14" s="24">
        <v>0</v>
      </c>
      <c r="U14" s="22" t="s">
        <v>298</v>
      </c>
      <c r="V14" s="22" t="s">
        <v>604</v>
      </c>
      <c r="W14" s="22" t="s">
        <v>731</v>
      </c>
      <c r="X14" s="19"/>
      <c r="Y14" s="22" t="s">
        <v>732</v>
      </c>
      <c r="Z14" s="22" t="s">
        <v>451</v>
      </c>
      <c r="AA14" s="19"/>
      <c r="AB14" s="19"/>
      <c r="AC14" s="21" t="s">
        <v>636</v>
      </c>
      <c r="AD14" s="21" t="s">
        <v>738</v>
      </c>
    </row>
    <row r="15" spans="1:30" s="20" customFormat="1" ht="120" x14ac:dyDescent="0.25">
      <c r="A15" s="21" t="s">
        <v>609</v>
      </c>
      <c r="B15" s="22" t="s">
        <v>140</v>
      </c>
      <c r="C15" s="21" t="s">
        <v>103</v>
      </c>
      <c r="D15" s="21" t="s">
        <v>739</v>
      </c>
      <c r="E15" s="22" t="s">
        <v>740</v>
      </c>
      <c r="F15" s="21" t="s">
        <v>729</v>
      </c>
      <c r="G15" s="21" t="s">
        <v>730</v>
      </c>
      <c r="H15" s="21" t="s">
        <v>321</v>
      </c>
      <c r="I15" s="21" t="s">
        <v>287</v>
      </c>
      <c r="J15" s="21" t="s">
        <v>283</v>
      </c>
      <c r="K15" s="22" t="s">
        <v>329</v>
      </c>
      <c r="L15" s="27">
        <v>0</v>
      </c>
      <c r="M15" s="27">
        <v>399978.93000000005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4">
        <v>0</v>
      </c>
      <c r="T15" s="24">
        <v>0</v>
      </c>
      <c r="U15" s="22" t="s">
        <v>298</v>
      </c>
      <c r="V15" s="22" t="s">
        <v>710</v>
      </c>
      <c r="W15" s="22" t="s">
        <v>731</v>
      </c>
      <c r="X15" s="19"/>
      <c r="Y15" s="22" t="s">
        <v>413</v>
      </c>
      <c r="Z15" s="22" t="s">
        <v>451</v>
      </c>
      <c r="AA15" s="19"/>
      <c r="AB15" s="19"/>
      <c r="AC15" s="21" t="s">
        <v>636</v>
      </c>
      <c r="AD15" s="21" t="s">
        <v>740</v>
      </c>
    </row>
    <row r="16" spans="1:30" s="20" customFormat="1" ht="105" x14ac:dyDescent="0.25">
      <c r="A16" s="21" t="s">
        <v>612</v>
      </c>
      <c r="B16" s="22" t="s">
        <v>140</v>
      </c>
      <c r="C16" s="21" t="s">
        <v>103</v>
      </c>
      <c r="D16" s="21" t="s">
        <v>741</v>
      </c>
      <c r="E16" s="22" t="s">
        <v>742</v>
      </c>
      <c r="F16" s="21" t="s">
        <v>30</v>
      </c>
      <c r="G16" s="21" t="s">
        <v>310</v>
      </c>
      <c r="H16" s="21" t="s">
        <v>321</v>
      </c>
      <c r="I16" s="21" t="s">
        <v>287</v>
      </c>
      <c r="J16" s="21" t="s">
        <v>283</v>
      </c>
      <c r="K16" s="22" t="s">
        <v>329</v>
      </c>
      <c r="L16" s="27">
        <v>0</v>
      </c>
      <c r="M16" s="27">
        <v>389794.21000000008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4">
        <v>0</v>
      </c>
      <c r="T16" s="24">
        <v>0</v>
      </c>
      <c r="U16" s="22" t="s">
        <v>298</v>
      </c>
      <c r="V16" s="22" t="s">
        <v>710</v>
      </c>
      <c r="W16" s="22" t="s">
        <v>731</v>
      </c>
      <c r="X16" s="19"/>
      <c r="Y16" s="22" t="s">
        <v>413</v>
      </c>
      <c r="Z16" s="22" t="s">
        <v>451</v>
      </c>
      <c r="AA16" s="19"/>
      <c r="AB16" s="19"/>
      <c r="AC16" s="21" t="s">
        <v>636</v>
      </c>
      <c r="AD16" s="21" t="s">
        <v>742</v>
      </c>
    </row>
    <row r="17" spans="1:30" s="20" customFormat="1" ht="105" x14ac:dyDescent="0.25">
      <c r="A17" s="21" t="s">
        <v>613</v>
      </c>
      <c r="B17" s="22" t="s">
        <v>140</v>
      </c>
      <c r="C17" s="21" t="s">
        <v>103</v>
      </c>
      <c r="D17" s="21" t="s">
        <v>743</v>
      </c>
      <c r="E17" s="22" t="s">
        <v>744</v>
      </c>
      <c r="F17" s="21" t="s">
        <v>29</v>
      </c>
      <c r="G17" s="21" t="s">
        <v>312</v>
      </c>
      <c r="H17" s="21" t="s">
        <v>321</v>
      </c>
      <c r="I17" s="21" t="s">
        <v>287</v>
      </c>
      <c r="J17" s="21" t="s">
        <v>283</v>
      </c>
      <c r="K17" s="22" t="s">
        <v>329</v>
      </c>
      <c r="L17" s="27">
        <v>0</v>
      </c>
      <c r="M17" s="27">
        <v>414724.95000000007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4">
        <v>0</v>
      </c>
      <c r="T17" s="24">
        <v>0</v>
      </c>
      <c r="U17" s="22" t="s">
        <v>298</v>
      </c>
      <c r="V17" s="22" t="s">
        <v>604</v>
      </c>
      <c r="W17" s="22" t="s">
        <v>731</v>
      </c>
      <c r="X17" s="19"/>
      <c r="Y17" s="22" t="s">
        <v>732</v>
      </c>
      <c r="Z17" s="22" t="s">
        <v>451</v>
      </c>
      <c r="AA17" s="19"/>
      <c r="AB17" s="19"/>
      <c r="AC17" s="21" t="s">
        <v>636</v>
      </c>
      <c r="AD17" s="21" t="s">
        <v>744</v>
      </c>
    </row>
    <row r="18" spans="1:30" s="20" customFormat="1" ht="135" x14ac:dyDescent="0.25">
      <c r="A18" s="21" t="s">
        <v>615</v>
      </c>
      <c r="B18" s="22" t="s">
        <v>140</v>
      </c>
      <c r="C18" s="21" t="s">
        <v>103</v>
      </c>
      <c r="D18" s="21" t="s">
        <v>745</v>
      </c>
      <c r="E18" s="22" t="s">
        <v>746</v>
      </c>
      <c r="F18" s="21" t="s">
        <v>747</v>
      </c>
      <c r="G18" s="22" t="s">
        <v>748</v>
      </c>
      <c r="H18" s="21" t="s">
        <v>321</v>
      </c>
      <c r="I18" s="21" t="s">
        <v>287</v>
      </c>
      <c r="J18" s="21" t="s">
        <v>283</v>
      </c>
      <c r="K18" s="22" t="s">
        <v>329</v>
      </c>
      <c r="L18" s="27">
        <v>0</v>
      </c>
      <c r="M18" s="27">
        <v>750671.66000000027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4">
        <v>0</v>
      </c>
      <c r="T18" s="24">
        <v>0</v>
      </c>
      <c r="U18" s="22" t="s">
        <v>298</v>
      </c>
      <c r="V18" s="22" t="s">
        <v>664</v>
      </c>
      <c r="W18" s="22" t="s">
        <v>749</v>
      </c>
      <c r="X18" s="19"/>
      <c r="Y18" s="22" t="s">
        <v>750</v>
      </c>
      <c r="Z18" s="22" t="s">
        <v>437</v>
      </c>
      <c r="AA18" s="19"/>
      <c r="AB18" s="19"/>
      <c r="AC18" s="21" t="s">
        <v>636</v>
      </c>
      <c r="AD18" s="21" t="s">
        <v>746</v>
      </c>
    </row>
    <row r="19" spans="1:30" s="20" customFormat="1" x14ac:dyDescent="0.25">
      <c r="A19" s="34" t="s">
        <v>341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27">
        <v>0</v>
      </c>
      <c r="M19" s="27">
        <v>3026115.9400000009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38" t="s">
        <v>135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90" x14ac:dyDescent="0.25">
      <c r="A21" s="21" t="s">
        <v>600</v>
      </c>
      <c r="B21" s="22" t="s">
        <v>136</v>
      </c>
      <c r="C21" s="22" t="s">
        <v>135</v>
      </c>
      <c r="D21" s="21" t="s">
        <v>579</v>
      </c>
      <c r="E21" s="22" t="s">
        <v>580</v>
      </c>
      <c r="F21" s="21" t="s">
        <v>5</v>
      </c>
      <c r="G21" s="21" t="s">
        <v>249</v>
      </c>
      <c r="H21" s="21" t="s">
        <v>321</v>
      </c>
      <c r="I21" s="21" t="s">
        <v>287</v>
      </c>
      <c r="J21" s="22" t="s">
        <v>247</v>
      </c>
      <c r="K21" s="22" t="s">
        <v>250</v>
      </c>
      <c r="L21" s="27">
        <v>0</v>
      </c>
      <c r="M21" s="27">
        <v>110298.67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4">
        <v>0</v>
      </c>
      <c r="T21" s="24">
        <v>0</v>
      </c>
      <c r="U21" s="22" t="s">
        <v>248</v>
      </c>
      <c r="V21" s="22" t="s">
        <v>348</v>
      </c>
      <c r="W21" s="19"/>
      <c r="X21" s="19"/>
      <c r="Y21" s="22" t="s">
        <v>356</v>
      </c>
      <c r="Z21" s="19"/>
      <c r="AA21" s="19"/>
      <c r="AB21" s="19"/>
      <c r="AC21" s="22" t="s">
        <v>440</v>
      </c>
      <c r="AD21" s="21" t="s">
        <v>580</v>
      </c>
    </row>
    <row r="22" spans="1:30" s="20" customFormat="1" ht="90" x14ac:dyDescent="0.25">
      <c r="A22" s="21" t="s">
        <v>606</v>
      </c>
      <c r="B22" s="22" t="s">
        <v>136</v>
      </c>
      <c r="C22" s="22" t="s">
        <v>135</v>
      </c>
      <c r="D22" s="21" t="s">
        <v>93</v>
      </c>
      <c r="E22" s="22" t="s">
        <v>581</v>
      </c>
      <c r="F22" s="21" t="s">
        <v>5</v>
      </c>
      <c r="G22" s="21" t="s">
        <v>249</v>
      </c>
      <c r="H22" s="21" t="s">
        <v>321</v>
      </c>
      <c r="I22" s="21" t="s">
        <v>287</v>
      </c>
      <c r="J22" s="22" t="s">
        <v>247</v>
      </c>
      <c r="K22" s="22" t="s">
        <v>250</v>
      </c>
      <c r="L22" s="27">
        <v>69100003.719999999</v>
      </c>
      <c r="M22" s="27">
        <v>30398674.309999999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4">
        <v>0</v>
      </c>
      <c r="T22" s="24">
        <v>0</v>
      </c>
      <c r="U22" s="22" t="s">
        <v>248</v>
      </c>
      <c r="V22" s="22" t="s">
        <v>347</v>
      </c>
      <c r="W22" s="19"/>
      <c r="X22" s="19"/>
      <c r="Y22" s="22" t="s">
        <v>434</v>
      </c>
      <c r="Z22" s="19"/>
      <c r="AA22" s="19"/>
      <c r="AB22" s="19"/>
      <c r="AC22" s="22" t="s">
        <v>357</v>
      </c>
      <c r="AD22" s="21" t="s">
        <v>581</v>
      </c>
    </row>
    <row r="23" spans="1:30" s="20" customFormat="1" x14ac:dyDescent="0.25">
      <c r="A23" s="34" t="s">
        <v>281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27">
        <v>69100003.719999999</v>
      </c>
      <c r="M23" s="27">
        <v>30508972.979999997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s="20" customFormat="1" x14ac:dyDescent="0.25">
      <c r="A24" s="34" t="s">
        <v>288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27">
        <v>69100003.719999999</v>
      </c>
      <c r="M24" s="27">
        <v>33535088.919999998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</sheetData>
  <mergeCells count="26">
    <mergeCell ref="A19:K19"/>
    <mergeCell ref="A20:AB20"/>
    <mergeCell ref="A23:K23"/>
    <mergeCell ref="A24:K24"/>
    <mergeCell ref="AC8:AC9"/>
    <mergeCell ref="A8:A9"/>
    <mergeCell ref="B8:B9"/>
    <mergeCell ref="C8:C9"/>
    <mergeCell ref="D8:D9"/>
    <mergeCell ref="E8:E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</mergeCells>
  <printOptions horizontalCentered="1" verticalCentered="1"/>
  <pageMargins left="0" right="0" top="0" bottom="0.19685039370078741" header="0" footer="0"/>
  <pageSetup scale="29" orientation="landscape" horizontalDpi="4294967292" r:id="rId1"/>
  <headerFooter>
    <oddHeader>&amp;RANEXO 4.19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403F3-2A60-420F-93A7-847E705884D2}">
  <sheetPr>
    <tabColor rgb="FF0070C0"/>
  </sheetPr>
  <dimension ref="A2:AD25"/>
  <sheetViews>
    <sheetView tabSelected="1" view="pageBreakPreview" zoomScale="70" zoomScaleNormal="40" zoomScaleSheetLayoutView="70" workbookViewId="0">
      <selection activeCell="K21" sqref="K21"/>
    </sheetView>
  </sheetViews>
  <sheetFormatPr baseColWidth="10" defaultRowHeight="15" x14ac:dyDescent="0.2"/>
  <cols>
    <col min="1" max="1" width="7.42578125" style="18" customWidth="1"/>
    <col min="2" max="2" width="18.7109375" style="18" customWidth="1"/>
    <col min="3" max="3" width="17" style="18" customWidth="1"/>
    <col min="4" max="4" width="9.42578125" style="18" customWidth="1"/>
    <col min="5" max="5" width="33.7109375" style="18" customWidth="1"/>
    <col min="6" max="6" width="16.28515625" style="18" customWidth="1"/>
    <col min="7" max="7" width="13.5703125" style="18" customWidth="1"/>
    <col min="8" max="8" width="23.5703125" style="18" customWidth="1"/>
    <col min="9" max="11" width="15.42578125" style="18" customWidth="1"/>
    <col min="12" max="18" width="17.42578125" style="18" customWidth="1"/>
    <col min="19" max="20" width="9.42578125" style="18" customWidth="1"/>
    <col min="21" max="21" width="14.85546875" style="18" customWidth="1"/>
    <col min="22" max="28" width="14.7109375" style="18" customWidth="1"/>
    <col min="29" max="30" width="23.425781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537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57" t="s">
        <v>106</v>
      </c>
      <c r="B8" s="57" t="s">
        <v>107</v>
      </c>
      <c r="C8" s="57" t="s">
        <v>108</v>
      </c>
      <c r="D8" s="57" t="s">
        <v>109</v>
      </c>
      <c r="E8" s="57" t="s">
        <v>110</v>
      </c>
      <c r="F8" s="57" t="s">
        <v>111</v>
      </c>
      <c r="G8" s="57" t="s">
        <v>112</v>
      </c>
      <c r="H8" s="57" t="s">
        <v>113</v>
      </c>
      <c r="I8" s="57" t="s">
        <v>114</v>
      </c>
      <c r="J8" s="57" t="s">
        <v>115</v>
      </c>
      <c r="K8" s="57" t="s">
        <v>96</v>
      </c>
      <c r="L8" s="57" t="s">
        <v>4</v>
      </c>
      <c r="M8" s="57" t="s">
        <v>116</v>
      </c>
      <c r="N8" s="57" t="s">
        <v>1</v>
      </c>
      <c r="O8" s="57" t="s">
        <v>1</v>
      </c>
      <c r="P8" s="57"/>
      <c r="Q8" s="57"/>
      <c r="R8" s="57" t="s">
        <v>119</v>
      </c>
      <c r="S8" s="58" t="s">
        <v>120</v>
      </c>
      <c r="T8" s="58"/>
      <c r="U8" s="57" t="s">
        <v>123</v>
      </c>
      <c r="V8" s="13" t="s">
        <v>124</v>
      </c>
      <c r="W8" s="13"/>
      <c r="X8" s="13"/>
      <c r="Y8" s="13"/>
      <c r="Z8" s="13"/>
      <c r="AA8" s="13"/>
      <c r="AB8" s="13"/>
      <c r="AC8" s="57" t="s">
        <v>132</v>
      </c>
      <c r="AD8" s="57" t="s">
        <v>133</v>
      </c>
    </row>
    <row r="9" spans="1:30" ht="31.5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15" t="s">
        <v>2</v>
      </c>
      <c r="P9" s="15" t="s">
        <v>117</v>
      </c>
      <c r="Q9" s="15" t="s">
        <v>118</v>
      </c>
      <c r="R9" s="57"/>
      <c r="S9" s="15" t="s">
        <v>121</v>
      </c>
      <c r="T9" s="15" t="s">
        <v>122</v>
      </c>
      <c r="U9" s="5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57"/>
      <c r="AD9" s="57"/>
    </row>
    <row r="10" spans="1:30" s="20" customFormat="1" x14ac:dyDescent="0.25">
      <c r="A10" s="38" t="s">
        <v>582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135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90" x14ac:dyDescent="0.25">
      <c r="A12" s="21" t="s">
        <v>600</v>
      </c>
      <c r="B12" s="22" t="s">
        <v>136</v>
      </c>
      <c r="C12" s="22" t="s">
        <v>135</v>
      </c>
      <c r="D12" s="21" t="s">
        <v>583</v>
      </c>
      <c r="E12" s="22" t="s">
        <v>584</v>
      </c>
      <c r="F12" s="21" t="s">
        <v>5</v>
      </c>
      <c r="G12" s="21" t="s">
        <v>249</v>
      </c>
      <c r="H12" s="21" t="s">
        <v>321</v>
      </c>
      <c r="I12" s="21" t="s">
        <v>287</v>
      </c>
      <c r="J12" s="22" t="s">
        <v>247</v>
      </c>
      <c r="K12" s="22" t="s">
        <v>250</v>
      </c>
      <c r="L12" s="27">
        <v>0</v>
      </c>
      <c r="M12" s="27">
        <v>30149.85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476</v>
      </c>
      <c r="W12" s="19"/>
      <c r="X12" s="19"/>
      <c r="Y12" s="22" t="s">
        <v>356</v>
      </c>
      <c r="Z12" s="19"/>
      <c r="AA12" s="19"/>
      <c r="AB12" s="19"/>
      <c r="AC12" s="21" t="s">
        <v>358</v>
      </c>
      <c r="AD12" s="21" t="s">
        <v>584</v>
      </c>
    </row>
    <row r="13" spans="1:30" s="20" customFormat="1" ht="90" x14ac:dyDescent="0.25">
      <c r="A13" s="21" t="s">
        <v>606</v>
      </c>
      <c r="B13" s="22" t="s">
        <v>136</v>
      </c>
      <c r="C13" s="22" t="s">
        <v>135</v>
      </c>
      <c r="D13" s="21" t="s">
        <v>585</v>
      </c>
      <c r="E13" s="22" t="s">
        <v>586</v>
      </c>
      <c r="F13" s="21" t="s">
        <v>5</v>
      </c>
      <c r="G13" s="21" t="s">
        <v>249</v>
      </c>
      <c r="H13" s="21" t="s">
        <v>321</v>
      </c>
      <c r="I13" s="21" t="s">
        <v>287</v>
      </c>
      <c r="J13" s="22" t="s">
        <v>247</v>
      </c>
      <c r="K13" s="22" t="s">
        <v>250</v>
      </c>
      <c r="L13" s="27">
        <v>0</v>
      </c>
      <c r="M13" s="27">
        <v>2144.91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4">
        <v>0</v>
      </c>
      <c r="T13" s="24">
        <v>0</v>
      </c>
      <c r="U13" s="22" t="s">
        <v>248</v>
      </c>
      <c r="V13" s="22" t="s">
        <v>476</v>
      </c>
      <c r="W13" s="19"/>
      <c r="X13" s="19"/>
      <c r="Y13" s="22" t="s">
        <v>356</v>
      </c>
      <c r="Z13" s="19"/>
      <c r="AA13" s="19"/>
      <c r="AB13" s="19"/>
      <c r="AC13" s="21" t="s">
        <v>358</v>
      </c>
      <c r="AD13" s="21" t="s">
        <v>586</v>
      </c>
    </row>
    <row r="14" spans="1:30" s="20" customFormat="1" x14ac:dyDescent="0.25">
      <c r="A14" s="34" t="s">
        <v>281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32294.76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4" t="s">
        <v>506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27">
        <v>0</v>
      </c>
      <c r="M15" s="27">
        <v>32294.76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25" spans="9:9" x14ac:dyDescent="0.2">
      <c r="I25" s="18" t="s">
        <v>223</v>
      </c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0" orientation="landscape" horizontalDpi="4294967292" r:id="rId1"/>
  <headerFooter>
    <oddHeader>&amp;RANEXO 4.20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2:AD83"/>
  <sheetViews>
    <sheetView view="pageBreakPreview" zoomScale="40" zoomScaleNormal="40" zoomScaleSheetLayoutView="40" workbookViewId="0">
      <selection activeCell="P22" sqref="P22"/>
    </sheetView>
  </sheetViews>
  <sheetFormatPr baseColWidth="10" defaultRowHeight="15" x14ac:dyDescent="0.2"/>
  <cols>
    <col min="1" max="1" width="7.5703125" style="18" customWidth="1"/>
    <col min="2" max="2" width="13.7109375" style="18" customWidth="1"/>
    <col min="3" max="3" width="18.42578125" style="18" customWidth="1"/>
    <col min="4" max="4" width="12.140625" style="18" customWidth="1"/>
    <col min="5" max="5" width="29.7109375" style="18" customWidth="1"/>
    <col min="6" max="6" width="12.42578125" style="18" customWidth="1"/>
    <col min="7" max="7" width="18.5703125" style="18" customWidth="1"/>
    <col min="8" max="8" width="23.5703125" style="18" customWidth="1"/>
    <col min="9" max="9" width="18.5703125" style="18" customWidth="1"/>
    <col min="10" max="10" width="11" style="18" customWidth="1"/>
    <col min="11" max="11" width="17.5703125" style="18" customWidth="1"/>
    <col min="12" max="12" width="18.5703125" style="25" customWidth="1"/>
    <col min="13" max="13" width="18.85546875" style="25" customWidth="1"/>
    <col min="14" max="14" width="18.7109375" style="25" customWidth="1"/>
    <col min="15" max="15" width="20.28515625" style="25" customWidth="1"/>
    <col min="16" max="16" width="18.140625" style="25" customWidth="1"/>
    <col min="17" max="17" width="17.42578125" style="25" customWidth="1"/>
    <col min="18" max="18" width="18.42578125" style="25" customWidth="1"/>
    <col min="19" max="19" width="5.85546875" style="18" customWidth="1"/>
    <col min="20" max="20" width="5.5703125" style="18" customWidth="1"/>
    <col min="21" max="21" width="14" style="18" customWidth="1"/>
    <col min="22" max="22" width="13.7109375" style="18" customWidth="1"/>
    <col min="23" max="23" width="12.42578125" style="18" customWidth="1"/>
    <col min="24" max="24" width="13.140625" style="18" customWidth="1"/>
    <col min="25" max="25" width="13.42578125" style="18" customWidth="1"/>
    <col min="26" max="26" width="12.7109375" style="18" customWidth="1"/>
    <col min="27" max="28" width="12.5703125" style="18" customWidth="1"/>
    <col min="29" max="30" width="32.285156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26"/>
      <c r="M2" s="26"/>
      <c r="N2" s="26"/>
      <c r="O2" s="26"/>
      <c r="P2" s="26"/>
      <c r="Q2" s="26"/>
      <c r="R2" s="2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26"/>
      <c r="M3" s="26"/>
      <c r="N3" s="26"/>
      <c r="O3" s="26"/>
      <c r="P3" s="26"/>
      <c r="Q3" s="26"/>
      <c r="R3" s="2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26"/>
      <c r="M4" s="26"/>
      <c r="N4" s="26"/>
      <c r="O4" s="26"/>
      <c r="P4" s="26"/>
      <c r="Q4" s="26"/>
      <c r="R4" s="2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285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26"/>
      <c r="M5" s="26"/>
      <c r="N5" s="26"/>
      <c r="O5" s="26"/>
      <c r="P5" s="26"/>
      <c r="Q5" s="26"/>
      <c r="R5" s="2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26"/>
      <c r="M6" s="26"/>
      <c r="N6" s="26"/>
      <c r="O6" s="26"/>
      <c r="P6" s="26"/>
      <c r="Q6" s="26"/>
      <c r="R6" s="2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40" t="s">
        <v>4</v>
      </c>
      <c r="M8" s="40" t="s">
        <v>116</v>
      </c>
      <c r="N8" s="40" t="s">
        <v>1</v>
      </c>
      <c r="O8" s="42" t="s">
        <v>1</v>
      </c>
      <c r="P8" s="43"/>
      <c r="Q8" s="44"/>
      <c r="R8" s="40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41"/>
      <c r="M9" s="41"/>
      <c r="N9" s="41"/>
      <c r="O9" s="14" t="s">
        <v>2</v>
      </c>
      <c r="P9" s="14" t="s">
        <v>117</v>
      </c>
      <c r="Q9" s="14" t="s">
        <v>118</v>
      </c>
      <c r="R9" s="41"/>
      <c r="S9" s="15" t="s">
        <v>121</v>
      </c>
      <c r="T9" s="15" t="s">
        <v>122</v>
      </c>
      <c r="U9" s="37"/>
      <c r="V9" s="15" t="s">
        <v>125</v>
      </c>
      <c r="W9" s="15" t="s">
        <v>126</v>
      </c>
      <c r="X9" s="15" t="s">
        <v>127</v>
      </c>
      <c r="Y9" s="15" t="s">
        <v>128</v>
      </c>
      <c r="Z9" s="15" t="s">
        <v>129</v>
      </c>
      <c r="AA9" s="15" t="s">
        <v>130</v>
      </c>
      <c r="AB9" s="15" t="s">
        <v>131</v>
      </c>
      <c r="AC9" s="37"/>
      <c r="AD9" s="37"/>
    </row>
    <row r="10" spans="1:30" s="20" customFormat="1" x14ac:dyDescent="0.25">
      <c r="A10" s="38" t="s">
        <v>360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168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45" x14ac:dyDescent="0.25">
      <c r="A12" s="21" t="s">
        <v>600</v>
      </c>
      <c r="B12" s="22" t="s">
        <v>169</v>
      </c>
      <c r="C12" s="21" t="s">
        <v>168</v>
      </c>
      <c r="D12" s="21" t="s">
        <v>361</v>
      </c>
      <c r="E12" s="22" t="s">
        <v>7</v>
      </c>
      <c r="F12" s="21" t="s">
        <v>5</v>
      </c>
      <c r="G12" s="21" t="s">
        <v>249</v>
      </c>
      <c r="H12" s="22" t="s">
        <v>245</v>
      </c>
      <c r="I12" s="21" t="s">
        <v>213</v>
      </c>
      <c r="J12" s="22" t="s">
        <v>247</v>
      </c>
      <c r="K12" s="22" t="s">
        <v>250</v>
      </c>
      <c r="L12" s="27">
        <v>2117760.0000000009</v>
      </c>
      <c r="M12" s="27">
        <v>1981760</v>
      </c>
      <c r="N12" s="27">
        <v>742057.5700000003</v>
      </c>
      <c r="O12" s="27">
        <v>415343.32000000007</v>
      </c>
      <c r="P12" s="27">
        <v>326714.25000000006</v>
      </c>
      <c r="Q12" s="27">
        <v>742057.5700000003</v>
      </c>
      <c r="R12" s="27">
        <v>742305.86000000022</v>
      </c>
      <c r="S12" s="23">
        <v>37.444371165025039</v>
      </c>
      <c r="T12" s="24">
        <v>0</v>
      </c>
      <c r="U12" s="22" t="s">
        <v>248</v>
      </c>
      <c r="V12" s="22" t="s">
        <v>347</v>
      </c>
      <c r="W12" s="19"/>
      <c r="X12" s="22" t="s">
        <v>347</v>
      </c>
      <c r="Y12" s="22" t="s">
        <v>356</v>
      </c>
      <c r="Z12" s="19"/>
      <c r="AA12" s="19"/>
      <c r="AB12" s="19"/>
      <c r="AC12" s="22" t="s">
        <v>357</v>
      </c>
      <c r="AD12" s="21" t="s">
        <v>7</v>
      </c>
    </row>
    <row r="13" spans="1:30" s="20" customFormat="1" x14ac:dyDescent="0.25">
      <c r="A13" s="34" t="s">
        <v>251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2117760.0000000009</v>
      </c>
      <c r="M13" s="27">
        <v>1981760</v>
      </c>
      <c r="N13" s="27">
        <v>742057.5700000003</v>
      </c>
      <c r="O13" s="27">
        <v>415343.32000000007</v>
      </c>
      <c r="P13" s="27">
        <v>326714.25000000006</v>
      </c>
      <c r="Q13" s="27">
        <v>742057.5700000003</v>
      </c>
      <c r="R13" s="27">
        <v>742305.86000000022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8" t="s">
        <v>146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45" x14ac:dyDescent="0.25">
      <c r="A15" s="21" t="s">
        <v>600</v>
      </c>
      <c r="B15" s="22" t="s">
        <v>147</v>
      </c>
      <c r="C15" s="21" t="s">
        <v>146</v>
      </c>
      <c r="D15" s="21" t="s">
        <v>362</v>
      </c>
      <c r="E15" s="22" t="s">
        <v>8</v>
      </c>
      <c r="F15" s="21" t="s">
        <v>5</v>
      </c>
      <c r="G15" s="21" t="s">
        <v>249</v>
      </c>
      <c r="H15" s="22" t="s">
        <v>245</v>
      </c>
      <c r="I15" s="21" t="s">
        <v>213</v>
      </c>
      <c r="J15" s="22" t="s">
        <v>247</v>
      </c>
      <c r="K15" s="22" t="s">
        <v>250</v>
      </c>
      <c r="L15" s="27">
        <v>739776.00000000023</v>
      </c>
      <c r="M15" s="27">
        <v>700176.00000000023</v>
      </c>
      <c r="N15" s="27">
        <v>301566.12000000005</v>
      </c>
      <c r="O15" s="27">
        <v>144863.5400000001</v>
      </c>
      <c r="P15" s="27">
        <v>156702.57999999999</v>
      </c>
      <c r="Q15" s="27">
        <v>301566.12000000005</v>
      </c>
      <c r="R15" s="27">
        <v>299433.68000000005</v>
      </c>
      <c r="S15" s="23">
        <v>43.070045245766771</v>
      </c>
      <c r="T15" s="24">
        <v>0</v>
      </c>
      <c r="U15" s="22" t="s">
        <v>248</v>
      </c>
      <c r="V15" s="22" t="s">
        <v>347</v>
      </c>
      <c r="W15" s="19"/>
      <c r="X15" s="22" t="s">
        <v>347</v>
      </c>
      <c r="Y15" s="22" t="s">
        <v>356</v>
      </c>
      <c r="Z15" s="19"/>
      <c r="AA15" s="19"/>
      <c r="AB15" s="19"/>
      <c r="AC15" s="22" t="s">
        <v>357</v>
      </c>
      <c r="AD15" s="21" t="s">
        <v>8</v>
      </c>
    </row>
    <row r="16" spans="1:30" s="20" customFormat="1" x14ac:dyDescent="0.25">
      <c r="A16" s="34" t="s">
        <v>253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27">
        <v>739776.00000000023</v>
      </c>
      <c r="M16" s="27">
        <v>700176.00000000023</v>
      </c>
      <c r="N16" s="27">
        <v>301566.12000000005</v>
      </c>
      <c r="O16" s="27">
        <v>144863.5400000001</v>
      </c>
      <c r="P16" s="27">
        <v>156702.57999999999</v>
      </c>
      <c r="Q16" s="27">
        <v>301566.12000000005</v>
      </c>
      <c r="R16" s="27">
        <v>299433.68000000005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38" t="s">
        <v>186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19"/>
      <c r="AD17" s="19"/>
    </row>
    <row r="18" spans="1:30" s="20" customFormat="1" ht="45" x14ac:dyDescent="0.25">
      <c r="A18" s="21" t="s">
        <v>600</v>
      </c>
      <c r="B18" s="22" t="s">
        <v>188</v>
      </c>
      <c r="C18" s="21" t="s">
        <v>186</v>
      </c>
      <c r="D18" s="21" t="s">
        <v>364</v>
      </c>
      <c r="E18" s="22" t="s">
        <v>11</v>
      </c>
      <c r="F18" s="21" t="s">
        <v>5</v>
      </c>
      <c r="G18" s="21" t="s">
        <v>249</v>
      </c>
      <c r="H18" s="22" t="s">
        <v>245</v>
      </c>
      <c r="I18" s="21" t="s">
        <v>213</v>
      </c>
      <c r="J18" s="22" t="s">
        <v>247</v>
      </c>
      <c r="K18" s="22" t="s">
        <v>250</v>
      </c>
      <c r="L18" s="27">
        <v>1548643</v>
      </c>
      <c r="M18" s="27">
        <v>1496643</v>
      </c>
      <c r="N18" s="27">
        <v>750627.7200000002</v>
      </c>
      <c r="O18" s="27">
        <v>323930.4800000001</v>
      </c>
      <c r="P18" s="27">
        <v>426697.24000000005</v>
      </c>
      <c r="Q18" s="27">
        <v>750627.7200000002</v>
      </c>
      <c r="R18" s="27">
        <v>746285.8200000003</v>
      </c>
      <c r="S18" s="23">
        <v>50.154092859820295</v>
      </c>
      <c r="T18" s="24">
        <v>0</v>
      </c>
      <c r="U18" s="22" t="s">
        <v>248</v>
      </c>
      <c r="V18" s="22" t="s">
        <v>347</v>
      </c>
      <c r="W18" s="19"/>
      <c r="X18" s="22" t="s">
        <v>347</v>
      </c>
      <c r="Y18" s="22" t="s">
        <v>356</v>
      </c>
      <c r="Z18" s="19"/>
      <c r="AA18" s="19"/>
      <c r="AB18" s="19"/>
      <c r="AC18" s="22" t="s">
        <v>357</v>
      </c>
      <c r="AD18" s="21" t="s">
        <v>11</v>
      </c>
    </row>
    <row r="19" spans="1:30" s="20" customFormat="1" ht="45" x14ac:dyDescent="0.25">
      <c r="A19" s="21" t="s">
        <v>606</v>
      </c>
      <c r="B19" s="22" t="s">
        <v>187</v>
      </c>
      <c r="C19" s="21" t="s">
        <v>186</v>
      </c>
      <c r="D19" s="21" t="s">
        <v>363</v>
      </c>
      <c r="E19" s="22" t="s">
        <v>10</v>
      </c>
      <c r="F19" s="21" t="s">
        <v>5</v>
      </c>
      <c r="G19" s="21" t="s">
        <v>249</v>
      </c>
      <c r="H19" s="22" t="s">
        <v>245</v>
      </c>
      <c r="I19" s="21" t="s">
        <v>213</v>
      </c>
      <c r="J19" s="22" t="s">
        <v>247</v>
      </c>
      <c r="K19" s="22" t="s">
        <v>250</v>
      </c>
      <c r="L19" s="27">
        <v>2813101.0000000009</v>
      </c>
      <c r="M19" s="27">
        <v>2955101.0000000009</v>
      </c>
      <c r="N19" s="27">
        <v>1214193.22</v>
      </c>
      <c r="O19" s="27">
        <v>613134.43000000028</v>
      </c>
      <c r="P19" s="27">
        <v>601058.79000000027</v>
      </c>
      <c r="Q19" s="27">
        <v>1214193.22</v>
      </c>
      <c r="R19" s="27">
        <v>1203888.22</v>
      </c>
      <c r="S19" s="23">
        <v>41.088044706424569</v>
      </c>
      <c r="T19" s="24">
        <v>0</v>
      </c>
      <c r="U19" s="22" t="s">
        <v>248</v>
      </c>
      <c r="V19" s="22" t="s">
        <v>347</v>
      </c>
      <c r="W19" s="19"/>
      <c r="X19" s="22" t="s">
        <v>347</v>
      </c>
      <c r="Y19" s="22" t="s">
        <v>356</v>
      </c>
      <c r="Z19" s="19"/>
      <c r="AA19" s="19"/>
      <c r="AB19" s="19"/>
      <c r="AC19" s="22" t="s">
        <v>357</v>
      </c>
      <c r="AD19" s="21" t="s">
        <v>10</v>
      </c>
    </row>
    <row r="20" spans="1:30" s="20" customFormat="1" x14ac:dyDescent="0.25">
      <c r="A20" s="34" t="s">
        <v>255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7">
        <v>4361744.0000000009</v>
      </c>
      <c r="M20" s="27">
        <v>4451744.0000000009</v>
      </c>
      <c r="N20" s="27">
        <v>1964820.9400000002</v>
      </c>
      <c r="O20" s="27">
        <v>937064.91000000038</v>
      </c>
      <c r="P20" s="27">
        <v>1027756.0300000004</v>
      </c>
      <c r="Q20" s="27">
        <v>1964820.9400000002</v>
      </c>
      <c r="R20" s="27">
        <v>1950174.0400000003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0" customFormat="1" x14ac:dyDescent="0.25">
      <c r="A21" s="38" t="s">
        <v>166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19"/>
      <c r="AD21" s="19"/>
    </row>
    <row r="22" spans="1:30" s="20" customFormat="1" ht="75" x14ac:dyDescent="0.25">
      <c r="A22" s="21" t="s">
        <v>600</v>
      </c>
      <c r="B22" s="22" t="s">
        <v>167</v>
      </c>
      <c r="C22" s="21" t="s">
        <v>166</v>
      </c>
      <c r="D22" s="21" t="s">
        <v>365</v>
      </c>
      <c r="E22" s="22" t="s">
        <v>12</v>
      </c>
      <c r="F22" s="21" t="s">
        <v>5</v>
      </c>
      <c r="G22" s="21" t="s">
        <v>249</v>
      </c>
      <c r="H22" s="22" t="s">
        <v>245</v>
      </c>
      <c r="I22" s="21" t="s">
        <v>213</v>
      </c>
      <c r="J22" s="22" t="s">
        <v>247</v>
      </c>
      <c r="K22" s="22" t="s">
        <v>250</v>
      </c>
      <c r="L22" s="27">
        <v>19344454</v>
      </c>
      <c r="M22" s="27">
        <v>18808720.530000009</v>
      </c>
      <c r="N22" s="27">
        <v>8604971.4200000018</v>
      </c>
      <c r="O22" s="27">
        <v>4091627.540000001</v>
      </c>
      <c r="P22" s="27">
        <v>4513343.88</v>
      </c>
      <c r="Q22" s="27">
        <v>8604971.4200000018</v>
      </c>
      <c r="R22" s="27">
        <v>8553162.1800000016</v>
      </c>
      <c r="S22" s="23">
        <v>45.749903116881484</v>
      </c>
      <c r="T22" s="24">
        <v>0</v>
      </c>
      <c r="U22" s="22" t="s">
        <v>248</v>
      </c>
      <c r="V22" s="22" t="s">
        <v>347</v>
      </c>
      <c r="W22" s="19"/>
      <c r="X22" s="22" t="s">
        <v>366</v>
      </c>
      <c r="Y22" s="22" t="s">
        <v>356</v>
      </c>
      <c r="Z22" s="19"/>
      <c r="AA22" s="19"/>
      <c r="AB22" s="19"/>
      <c r="AC22" s="22" t="s">
        <v>357</v>
      </c>
      <c r="AD22" s="21" t="s">
        <v>12</v>
      </c>
    </row>
    <row r="23" spans="1:30" s="20" customFormat="1" x14ac:dyDescent="0.25">
      <c r="A23" s="34" t="s">
        <v>256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27">
        <v>19344454</v>
      </c>
      <c r="M23" s="27">
        <v>18808720.530000009</v>
      </c>
      <c r="N23" s="27">
        <v>8604971.4200000018</v>
      </c>
      <c r="O23" s="27">
        <v>4091627.540000001</v>
      </c>
      <c r="P23" s="27">
        <v>4513343.8800000008</v>
      </c>
      <c r="Q23" s="27">
        <v>8604971.4200000018</v>
      </c>
      <c r="R23" s="27">
        <v>8553162.1800000016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s="20" customFormat="1" x14ac:dyDescent="0.25">
      <c r="A24" s="38" t="s">
        <v>159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19"/>
      <c r="AD24" s="19"/>
    </row>
    <row r="25" spans="1:30" s="20" customFormat="1" ht="45" x14ac:dyDescent="0.25">
      <c r="A25" s="21" t="s">
        <v>600</v>
      </c>
      <c r="B25" s="22" t="s">
        <v>189</v>
      </c>
      <c r="C25" s="21" t="s">
        <v>159</v>
      </c>
      <c r="D25" s="21" t="s">
        <v>367</v>
      </c>
      <c r="E25" s="22" t="s">
        <v>27</v>
      </c>
      <c r="F25" s="21" t="s">
        <v>5</v>
      </c>
      <c r="G25" s="21" t="s">
        <v>249</v>
      </c>
      <c r="H25" s="22" t="s">
        <v>245</v>
      </c>
      <c r="I25" s="21" t="s">
        <v>213</v>
      </c>
      <c r="J25" s="22" t="s">
        <v>247</v>
      </c>
      <c r="K25" s="22" t="s">
        <v>250</v>
      </c>
      <c r="L25" s="27">
        <v>4342444.0000000009</v>
      </c>
      <c r="M25" s="27">
        <v>4161048.0800000005</v>
      </c>
      <c r="N25" s="27">
        <v>2057346.7899999998</v>
      </c>
      <c r="O25" s="27">
        <v>898897.92000000027</v>
      </c>
      <c r="P25" s="27">
        <v>1158448.8699999999</v>
      </c>
      <c r="Q25" s="27">
        <v>2057346.7899999998</v>
      </c>
      <c r="R25" s="27">
        <v>2053302.2499999998</v>
      </c>
      <c r="S25" s="23">
        <v>49.442994900457855</v>
      </c>
      <c r="T25" s="24">
        <v>0</v>
      </c>
      <c r="U25" s="22" t="s">
        <v>248</v>
      </c>
      <c r="V25" s="22" t="s">
        <v>347</v>
      </c>
      <c r="W25" s="19"/>
      <c r="X25" s="22" t="s">
        <v>347</v>
      </c>
      <c r="Y25" s="22" t="s">
        <v>356</v>
      </c>
      <c r="Z25" s="19"/>
      <c r="AA25" s="19"/>
      <c r="AB25" s="19"/>
      <c r="AC25" s="22" t="s">
        <v>357</v>
      </c>
      <c r="AD25" s="21" t="s">
        <v>27</v>
      </c>
    </row>
    <row r="26" spans="1:30" s="20" customFormat="1" x14ac:dyDescent="0.25">
      <c r="A26" s="34" t="s">
        <v>294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27">
        <v>4342444.0000000009</v>
      </c>
      <c r="M26" s="27">
        <v>4161048.0800000005</v>
      </c>
      <c r="N26" s="27">
        <v>2057346.7899999998</v>
      </c>
      <c r="O26" s="27">
        <v>898897.92000000027</v>
      </c>
      <c r="P26" s="27">
        <v>1158448.8699999999</v>
      </c>
      <c r="Q26" s="27">
        <v>2057346.7899999998</v>
      </c>
      <c r="R26" s="27">
        <v>2053302.2499999998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s="20" customFormat="1" x14ac:dyDescent="0.25">
      <c r="A27" s="38" t="s">
        <v>190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19"/>
      <c r="AD27" s="19"/>
    </row>
    <row r="28" spans="1:30" s="20" customFormat="1" ht="60" x14ac:dyDescent="0.25">
      <c r="A28" s="21" t="s">
        <v>600</v>
      </c>
      <c r="B28" s="22" t="s">
        <v>191</v>
      </c>
      <c r="C28" s="21" t="s">
        <v>190</v>
      </c>
      <c r="D28" s="21" t="s">
        <v>368</v>
      </c>
      <c r="E28" s="22" t="s">
        <v>32</v>
      </c>
      <c r="F28" s="21" t="s">
        <v>5</v>
      </c>
      <c r="G28" s="21" t="s">
        <v>249</v>
      </c>
      <c r="H28" s="22" t="s">
        <v>245</v>
      </c>
      <c r="I28" s="21" t="s">
        <v>213</v>
      </c>
      <c r="J28" s="22" t="s">
        <v>247</v>
      </c>
      <c r="K28" s="22" t="s">
        <v>250</v>
      </c>
      <c r="L28" s="27">
        <v>1806668</v>
      </c>
      <c r="M28" s="27">
        <v>1755539.16</v>
      </c>
      <c r="N28" s="27">
        <v>988727.16000000038</v>
      </c>
      <c r="O28" s="27">
        <v>394300.5400000001</v>
      </c>
      <c r="P28" s="27">
        <v>594426.62000000023</v>
      </c>
      <c r="Q28" s="27">
        <v>988727.16000000038</v>
      </c>
      <c r="R28" s="27">
        <v>986530.10000000021</v>
      </c>
      <c r="S28" s="23">
        <v>56.320427509005285</v>
      </c>
      <c r="T28" s="24">
        <v>0</v>
      </c>
      <c r="U28" s="22" t="s">
        <v>248</v>
      </c>
      <c r="V28" s="22" t="s">
        <v>347</v>
      </c>
      <c r="W28" s="19"/>
      <c r="X28" s="22" t="s">
        <v>347</v>
      </c>
      <c r="Y28" s="22" t="s">
        <v>356</v>
      </c>
      <c r="Z28" s="19"/>
      <c r="AA28" s="19"/>
      <c r="AB28" s="19"/>
      <c r="AC28" s="22" t="s">
        <v>357</v>
      </c>
      <c r="AD28" s="21" t="s">
        <v>32</v>
      </c>
    </row>
    <row r="29" spans="1:30" s="20" customFormat="1" x14ac:dyDescent="0.25">
      <c r="A29" s="34" t="s">
        <v>262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27">
        <v>1806668</v>
      </c>
      <c r="M29" s="27">
        <v>1755539.16</v>
      </c>
      <c r="N29" s="27">
        <v>988727.16000000038</v>
      </c>
      <c r="O29" s="27">
        <v>394300.5400000001</v>
      </c>
      <c r="P29" s="27">
        <v>594426.62000000023</v>
      </c>
      <c r="Q29" s="27">
        <v>988727.16000000038</v>
      </c>
      <c r="R29" s="27">
        <v>986530.10000000021</v>
      </c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20" customFormat="1" x14ac:dyDescent="0.25">
      <c r="A30" s="38" t="s">
        <v>176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19"/>
      <c r="AD30" s="19"/>
    </row>
    <row r="31" spans="1:30" s="20" customFormat="1" ht="75" x14ac:dyDescent="0.25">
      <c r="A31" s="21" t="s">
        <v>600</v>
      </c>
      <c r="B31" s="22" t="s">
        <v>177</v>
      </c>
      <c r="C31" s="21" t="s">
        <v>176</v>
      </c>
      <c r="D31" s="21" t="s">
        <v>369</v>
      </c>
      <c r="E31" s="22" t="s">
        <v>35</v>
      </c>
      <c r="F31" s="21" t="s">
        <v>5</v>
      </c>
      <c r="G31" s="21" t="s">
        <v>249</v>
      </c>
      <c r="H31" s="22" t="s">
        <v>245</v>
      </c>
      <c r="I31" s="21" t="s">
        <v>213</v>
      </c>
      <c r="J31" s="22" t="s">
        <v>247</v>
      </c>
      <c r="K31" s="22" t="s">
        <v>250</v>
      </c>
      <c r="L31" s="27">
        <v>3299676.0000000009</v>
      </c>
      <c r="M31" s="27">
        <v>3208708.0000000009</v>
      </c>
      <c r="N31" s="27">
        <v>1510742.0699999998</v>
      </c>
      <c r="O31" s="27">
        <v>694735.81000000029</v>
      </c>
      <c r="P31" s="27">
        <v>816006.26000000024</v>
      </c>
      <c r="Q31" s="27">
        <v>1510742.0699999998</v>
      </c>
      <c r="R31" s="27">
        <v>1505573.41</v>
      </c>
      <c r="S31" s="23">
        <v>47.082566254081065</v>
      </c>
      <c r="T31" s="24">
        <v>0</v>
      </c>
      <c r="U31" s="22" t="s">
        <v>248</v>
      </c>
      <c r="V31" s="22" t="s">
        <v>347</v>
      </c>
      <c r="W31" s="19"/>
      <c r="X31" s="22" t="s">
        <v>347</v>
      </c>
      <c r="Y31" s="22" t="s">
        <v>356</v>
      </c>
      <c r="Z31" s="19"/>
      <c r="AA31" s="19"/>
      <c r="AB31" s="19"/>
      <c r="AC31" s="22" t="s">
        <v>357</v>
      </c>
      <c r="AD31" s="21" t="s">
        <v>35</v>
      </c>
    </row>
    <row r="32" spans="1:30" s="20" customFormat="1" x14ac:dyDescent="0.25">
      <c r="A32" s="34" t="s">
        <v>263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27">
        <v>3299676.0000000009</v>
      </c>
      <c r="M32" s="27">
        <v>3208708.0000000009</v>
      </c>
      <c r="N32" s="27">
        <v>1510742.0699999998</v>
      </c>
      <c r="O32" s="27">
        <v>694735.81000000029</v>
      </c>
      <c r="P32" s="27">
        <v>816006.26000000024</v>
      </c>
      <c r="Q32" s="27">
        <v>1510742.0699999998</v>
      </c>
      <c r="R32" s="27">
        <v>1505573.41</v>
      </c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20" customFormat="1" x14ac:dyDescent="0.25">
      <c r="A33" s="38" t="s">
        <v>170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19"/>
      <c r="AD33" s="19"/>
    </row>
    <row r="34" spans="1:30" s="20" customFormat="1" ht="60" x14ac:dyDescent="0.25">
      <c r="A34" s="21" t="s">
        <v>600</v>
      </c>
      <c r="B34" s="22" t="s">
        <v>180</v>
      </c>
      <c r="C34" s="22" t="s">
        <v>170</v>
      </c>
      <c r="D34" s="21" t="s">
        <v>381</v>
      </c>
      <c r="E34" s="22" t="s">
        <v>41</v>
      </c>
      <c r="F34" s="21" t="s">
        <v>5</v>
      </c>
      <c r="G34" s="21" t="s">
        <v>249</v>
      </c>
      <c r="H34" s="22" t="s">
        <v>245</v>
      </c>
      <c r="I34" s="21" t="s">
        <v>213</v>
      </c>
      <c r="J34" s="22" t="s">
        <v>247</v>
      </c>
      <c r="K34" s="22" t="s">
        <v>250</v>
      </c>
      <c r="L34" s="27">
        <v>14365440</v>
      </c>
      <c r="M34" s="27">
        <v>13378168.879999999</v>
      </c>
      <c r="N34" s="27">
        <v>5792402.8800000008</v>
      </c>
      <c r="O34" s="27">
        <v>2587505.1300000008</v>
      </c>
      <c r="P34" s="27">
        <v>3204897.7500000009</v>
      </c>
      <c r="Q34" s="27">
        <v>5792402.8800000008</v>
      </c>
      <c r="R34" s="27">
        <v>5762246.6800000006</v>
      </c>
      <c r="S34" s="23">
        <v>43.297426814961845</v>
      </c>
      <c r="T34" s="24">
        <v>0</v>
      </c>
      <c r="U34" s="22" t="s">
        <v>248</v>
      </c>
      <c r="V34" s="22" t="s">
        <v>347</v>
      </c>
      <c r="W34" s="19"/>
      <c r="X34" s="22" t="s">
        <v>347</v>
      </c>
      <c r="Y34" s="22" t="s">
        <v>356</v>
      </c>
      <c r="Z34" s="19"/>
      <c r="AA34" s="19"/>
      <c r="AB34" s="19"/>
      <c r="AC34" s="22" t="s">
        <v>357</v>
      </c>
      <c r="AD34" s="21" t="s">
        <v>41</v>
      </c>
    </row>
    <row r="35" spans="1:30" s="20" customFormat="1" ht="60" x14ac:dyDescent="0.25">
      <c r="A35" s="21" t="s">
        <v>606</v>
      </c>
      <c r="B35" s="22" t="s">
        <v>409</v>
      </c>
      <c r="C35" s="22" t="s">
        <v>170</v>
      </c>
      <c r="D35" s="21" t="s">
        <v>410</v>
      </c>
      <c r="E35" s="22" t="s">
        <v>411</v>
      </c>
      <c r="F35" s="21" t="s">
        <v>5</v>
      </c>
      <c r="G35" s="21" t="s">
        <v>249</v>
      </c>
      <c r="H35" s="22" t="s">
        <v>245</v>
      </c>
      <c r="I35" s="21" t="s">
        <v>213</v>
      </c>
      <c r="J35" s="22" t="s">
        <v>247</v>
      </c>
      <c r="K35" s="22" t="s">
        <v>265</v>
      </c>
      <c r="L35" s="27">
        <v>250000.00000000009</v>
      </c>
      <c r="M35" s="27">
        <v>250000.00000000009</v>
      </c>
      <c r="N35" s="27">
        <v>167339.9800000001</v>
      </c>
      <c r="O35" s="27">
        <v>0</v>
      </c>
      <c r="P35" s="27">
        <v>167339.9800000001</v>
      </c>
      <c r="Q35" s="27">
        <v>167339.9800000001</v>
      </c>
      <c r="R35" s="27">
        <v>167339.9800000001</v>
      </c>
      <c r="S35" s="23">
        <v>66.935992000000013</v>
      </c>
      <c r="T35" s="24">
        <v>0</v>
      </c>
      <c r="U35" s="22" t="s">
        <v>248</v>
      </c>
      <c r="V35" s="22" t="s">
        <v>430</v>
      </c>
      <c r="W35" s="19"/>
      <c r="X35" s="22" t="s">
        <v>406</v>
      </c>
      <c r="Y35" s="22" t="s">
        <v>413</v>
      </c>
      <c r="Z35" s="19"/>
      <c r="AA35" s="19"/>
      <c r="AB35" s="19"/>
      <c r="AC35" s="22" t="s">
        <v>357</v>
      </c>
      <c r="AD35" s="22" t="s">
        <v>411</v>
      </c>
    </row>
    <row r="36" spans="1:30" s="20" customFormat="1" ht="60" x14ac:dyDescent="0.25">
      <c r="A36" s="21" t="s">
        <v>608</v>
      </c>
      <c r="B36" s="22" t="s">
        <v>193</v>
      </c>
      <c r="C36" s="22" t="s">
        <v>170</v>
      </c>
      <c r="D36" s="21" t="s">
        <v>417</v>
      </c>
      <c r="E36" s="22" t="s">
        <v>45</v>
      </c>
      <c r="F36" s="21" t="s">
        <v>5</v>
      </c>
      <c r="G36" s="21" t="s">
        <v>249</v>
      </c>
      <c r="H36" s="22" t="s">
        <v>245</v>
      </c>
      <c r="I36" s="21" t="s">
        <v>213</v>
      </c>
      <c r="J36" s="22" t="s">
        <v>247</v>
      </c>
      <c r="K36" s="22" t="s">
        <v>265</v>
      </c>
      <c r="L36" s="27">
        <v>43000.000000000007</v>
      </c>
      <c r="M36" s="27">
        <v>10000</v>
      </c>
      <c r="N36" s="27">
        <v>2000</v>
      </c>
      <c r="O36" s="27">
        <v>2000</v>
      </c>
      <c r="P36" s="27">
        <v>0</v>
      </c>
      <c r="Q36" s="27">
        <v>2000</v>
      </c>
      <c r="R36" s="27">
        <v>2000</v>
      </c>
      <c r="S36" s="23">
        <v>19.999999999999996</v>
      </c>
      <c r="T36" s="24">
        <v>0</v>
      </c>
      <c r="U36" s="22" t="s">
        <v>248</v>
      </c>
      <c r="V36" s="22" t="s">
        <v>347</v>
      </c>
      <c r="W36" s="19"/>
      <c r="X36" s="22" t="s">
        <v>348</v>
      </c>
      <c r="Y36" s="22" t="s">
        <v>356</v>
      </c>
      <c r="Z36" s="19"/>
      <c r="AA36" s="19"/>
      <c r="AB36" s="19"/>
      <c r="AC36" s="22" t="s">
        <v>357</v>
      </c>
      <c r="AD36" s="21" t="s">
        <v>45</v>
      </c>
    </row>
    <row r="37" spans="1:30" s="20" customFormat="1" ht="60" x14ac:dyDescent="0.25">
      <c r="A37" s="21" t="s">
        <v>609</v>
      </c>
      <c r="B37" s="22" t="s">
        <v>180</v>
      </c>
      <c r="C37" s="22" t="s">
        <v>170</v>
      </c>
      <c r="D37" s="21" t="s">
        <v>375</v>
      </c>
      <c r="E37" s="22" t="s">
        <v>42</v>
      </c>
      <c r="F37" s="21" t="s">
        <v>5</v>
      </c>
      <c r="G37" s="21" t="s">
        <v>249</v>
      </c>
      <c r="H37" s="22" t="s">
        <v>245</v>
      </c>
      <c r="I37" s="21" t="s">
        <v>213</v>
      </c>
      <c r="J37" s="22" t="s">
        <v>247</v>
      </c>
      <c r="K37" s="22" t="s">
        <v>250</v>
      </c>
      <c r="L37" s="27">
        <v>2649866.0000000009</v>
      </c>
      <c r="M37" s="27">
        <v>2758336.0000000009</v>
      </c>
      <c r="N37" s="27">
        <v>1314121.5899999999</v>
      </c>
      <c r="O37" s="27">
        <v>639157.43000000028</v>
      </c>
      <c r="P37" s="27">
        <v>674964.16000000027</v>
      </c>
      <c r="Q37" s="27">
        <v>1314121.5899999999</v>
      </c>
      <c r="R37" s="27">
        <v>1307351.98</v>
      </c>
      <c r="S37" s="23">
        <v>47.641824273765032</v>
      </c>
      <c r="T37" s="24">
        <v>0</v>
      </c>
      <c r="U37" s="22" t="s">
        <v>248</v>
      </c>
      <c r="V37" s="22" t="s">
        <v>347</v>
      </c>
      <c r="W37" s="19"/>
      <c r="X37" s="22" t="s">
        <v>347</v>
      </c>
      <c r="Y37" s="22" t="s">
        <v>356</v>
      </c>
      <c r="Z37" s="19"/>
      <c r="AA37" s="19"/>
      <c r="AB37" s="19"/>
      <c r="AC37" s="22" t="s">
        <v>357</v>
      </c>
      <c r="AD37" s="22" t="s">
        <v>42</v>
      </c>
    </row>
    <row r="38" spans="1:30" s="20" customFormat="1" ht="60" x14ac:dyDescent="0.25">
      <c r="A38" s="21" t="s">
        <v>612</v>
      </c>
      <c r="B38" s="22" t="s">
        <v>193</v>
      </c>
      <c r="C38" s="22" t="s">
        <v>170</v>
      </c>
      <c r="D38" s="21" t="s">
        <v>374</v>
      </c>
      <c r="E38" s="22" t="s">
        <v>44</v>
      </c>
      <c r="F38" s="21" t="s">
        <v>5</v>
      </c>
      <c r="G38" s="21" t="s">
        <v>249</v>
      </c>
      <c r="H38" s="22" t="s">
        <v>245</v>
      </c>
      <c r="I38" s="21" t="s">
        <v>213</v>
      </c>
      <c r="J38" s="22" t="s">
        <v>247</v>
      </c>
      <c r="K38" s="22" t="s">
        <v>265</v>
      </c>
      <c r="L38" s="27">
        <v>300000.00000000006</v>
      </c>
      <c r="M38" s="27">
        <v>76069.030000000028</v>
      </c>
      <c r="N38" s="27">
        <v>76069.030000000028</v>
      </c>
      <c r="O38" s="27">
        <v>42068.960000000006</v>
      </c>
      <c r="P38" s="27">
        <v>34000.070000000007</v>
      </c>
      <c r="Q38" s="27">
        <v>76069.030000000028</v>
      </c>
      <c r="R38" s="27">
        <v>60769.000000000007</v>
      </c>
      <c r="S38" s="23">
        <v>100</v>
      </c>
      <c r="T38" s="24">
        <v>0</v>
      </c>
      <c r="U38" s="22" t="s">
        <v>248</v>
      </c>
      <c r="V38" s="22" t="s">
        <v>347</v>
      </c>
      <c r="W38" s="19"/>
      <c r="X38" s="22" t="s">
        <v>347</v>
      </c>
      <c r="Y38" s="22" t="s">
        <v>356</v>
      </c>
      <c r="Z38" s="19"/>
      <c r="AA38" s="19"/>
      <c r="AB38" s="19"/>
      <c r="AC38" s="22" t="s">
        <v>357</v>
      </c>
      <c r="AD38" s="21" t="s">
        <v>44</v>
      </c>
    </row>
    <row r="39" spans="1:30" s="20" customFormat="1" ht="60" x14ac:dyDescent="0.25">
      <c r="A39" s="21" t="s">
        <v>613</v>
      </c>
      <c r="B39" s="22" t="s">
        <v>192</v>
      </c>
      <c r="C39" s="22" t="s">
        <v>170</v>
      </c>
      <c r="D39" s="21" t="s">
        <v>377</v>
      </c>
      <c r="E39" s="22" t="s">
        <v>39</v>
      </c>
      <c r="F39" s="21" t="s">
        <v>5</v>
      </c>
      <c r="G39" s="21" t="s">
        <v>249</v>
      </c>
      <c r="H39" s="22" t="s">
        <v>245</v>
      </c>
      <c r="I39" s="21" t="s">
        <v>213</v>
      </c>
      <c r="J39" s="22" t="s">
        <v>247</v>
      </c>
      <c r="K39" s="22" t="s">
        <v>250</v>
      </c>
      <c r="L39" s="27">
        <v>1152809</v>
      </c>
      <c r="M39" s="27">
        <v>1132809</v>
      </c>
      <c r="N39" s="27">
        <v>602595.51000000024</v>
      </c>
      <c r="O39" s="27">
        <v>256101.89000000007</v>
      </c>
      <c r="P39" s="27">
        <v>346493.62000000005</v>
      </c>
      <c r="Q39" s="27">
        <v>602595.51000000024</v>
      </c>
      <c r="R39" s="27">
        <v>601475.91000000027</v>
      </c>
      <c r="S39" s="23">
        <v>53.194802477734576</v>
      </c>
      <c r="T39" s="24">
        <v>0</v>
      </c>
      <c r="U39" s="22" t="s">
        <v>248</v>
      </c>
      <c r="V39" s="22" t="s">
        <v>347</v>
      </c>
      <c r="W39" s="19"/>
      <c r="X39" s="22" t="s">
        <v>347</v>
      </c>
      <c r="Y39" s="22" t="s">
        <v>356</v>
      </c>
      <c r="Z39" s="19"/>
      <c r="AA39" s="19"/>
      <c r="AB39" s="19"/>
      <c r="AC39" s="22" t="s">
        <v>357</v>
      </c>
      <c r="AD39" s="21" t="s">
        <v>39</v>
      </c>
    </row>
    <row r="40" spans="1:30" s="20" customFormat="1" ht="60" x14ac:dyDescent="0.25">
      <c r="A40" s="21" t="s">
        <v>615</v>
      </c>
      <c r="B40" s="22" t="s">
        <v>193</v>
      </c>
      <c r="C40" s="22" t="s">
        <v>170</v>
      </c>
      <c r="D40" s="21" t="s">
        <v>378</v>
      </c>
      <c r="E40" s="22" t="s">
        <v>43</v>
      </c>
      <c r="F40" s="21" t="s">
        <v>5</v>
      </c>
      <c r="G40" s="21" t="s">
        <v>249</v>
      </c>
      <c r="H40" s="22" t="s">
        <v>245</v>
      </c>
      <c r="I40" s="21" t="s">
        <v>213</v>
      </c>
      <c r="J40" s="22" t="s">
        <v>247</v>
      </c>
      <c r="K40" s="22" t="s">
        <v>265</v>
      </c>
      <c r="L40" s="27">
        <v>200000.00000000009</v>
      </c>
      <c r="M40" s="27">
        <v>70000.000000000029</v>
      </c>
      <c r="N40" s="27">
        <v>59300.030000000006</v>
      </c>
      <c r="O40" s="27">
        <v>55800.030000000013</v>
      </c>
      <c r="P40" s="27">
        <v>3500</v>
      </c>
      <c r="Q40" s="27">
        <v>59300.030000000006</v>
      </c>
      <c r="R40" s="27">
        <v>59300.030000000006</v>
      </c>
      <c r="S40" s="23">
        <v>84.714328571428538</v>
      </c>
      <c r="T40" s="24">
        <v>0</v>
      </c>
      <c r="U40" s="22" t="s">
        <v>248</v>
      </c>
      <c r="V40" s="22" t="s">
        <v>347</v>
      </c>
      <c r="W40" s="19"/>
      <c r="X40" s="22" t="s">
        <v>348</v>
      </c>
      <c r="Y40" s="22" t="s">
        <v>356</v>
      </c>
      <c r="Z40" s="19"/>
      <c r="AA40" s="19"/>
      <c r="AB40" s="19"/>
      <c r="AC40" s="22" t="s">
        <v>357</v>
      </c>
      <c r="AD40" s="21" t="s">
        <v>43</v>
      </c>
    </row>
    <row r="41" spans="1:30" s="20" customFormat="1" ht="60" x14ac:dyDescent="0.25">
      <c r="A41" s="21" t="s">
        <v>616</v>
      </c>
      <c r="B41" s="22" t="s">
        <v>171</v>
      </c>
      <c r="C41" s="22" t="s">
        <v>170</v>
      </c>
      <c r="D41" s="21" t="s">
        <v>376</v>
      </c>
      <c r="E41" s="22" t="s">
        <v>40</v>
      </c>
      <c r="F41" s="21" t="s">
        <v>5</v>
      </c>
      <c r="G41" s="21" t="s">
        <v>249</v>
      </c>
      <c r="H41" s="22" t="s">
        <v>245</v>
      </c>
      <c r="I41" s="21" t="s">
        <v>213</v>
      </c>
      <c r="J41" s="22" t="s">
        <v>247</v>
      </c>
      <c r="K41" s="22" t="s">
        <v>250</v>
      </c>
      <c r="L41" s="27">
        <v>1599541</v>
      </c>
      <c r="M41" s="27">
        <v>1557703.0399999998</v>
      </c>
      <c r="N41" s="27">
        <v>786012.63000000024</v>
      </c>
      <c r="O41" s="27">
        <v>341527.2300000001</v>
      </c>
      <c r="P41" s="27">
        <v>444485.40000000008</v>
      </c>
      <c r="Q41" s="27">
        <v>786012.63000000024</v>
      </c>
      <c r="R41" s="27">
        <v>783839.13000000024</v>
      </c>
      <c r="S41" s="23">
        <v>50.459722412816262</v>
      </c>
      <c r="T41" s="24">
        <v>0</v>
      </c>
      <c r="U41" s="22" t="s">
        <v>248</v>
      </c>
      <c r="V41" s="22" t="s">
        <v>347</v>
      </c>
      <c r="W41" s="19"/>
      <c r="X41" s="22" t="s">
        <v>347</v>
      </c>
      <c r="Y41" s="22" t="s">
        <v>356</v>
      </c>
      <c r="Z41" s="19"/>
      <c r="AA41" s="19"/>
      <c r="AB41" s="19"/>
      <c r="AC41" s="22" t="s">
        <v>357</v>
      </c>
      <c r="AD41" s="21" t="s">
        <v>40</v>
      </c>
    </row>
    <row r="42" spans="1:30" s="20" customFormat="1" x14ac:dyDescent="0.25">
      <c r="A42" s="34" t="s">
        <v>269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27">
        <v>20560656</v>
      </c>
      <c r="M42" s="27">
        <v>19233085.949999999</v>
      </c>
      <c r="N42" s="27">
        <v>8799841.6500000004</v>
      </c>
      <c r="O42" s="27">
        <v>3924160.6700000013</v>
      </c>
      <c r="P42" s="27">
        <v>4875680.9800000014</v>
      </c>
      <c r="Q42" s="27">
        <v>8799841.6500000004</v>
      </c>
      <c r="R42" s="27">
        <v>8744322.7100000009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20" customFormat="1" x14ac:dyDescent="0.25">
      <c r="A43" s="38" t="s">
        <v>181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19"/>
      <c r="AD43" s="19"/>
    </row>
    <row r="44" spans="1:30" s="20" customFormat="1" ht="60" x14ac:dyDescent="0.25">
      <c r="A44" s="21" t="s">
        <v>600</v>
      </c>
      <c r="B44" s="22" t="s">
        <v>182</v>
      </c>
      <c r="C44" s="21" t="s">
        <v>181</v>
      </c>
      <c r="D44" s="21" t="s">
        <v>384</v>
      </c>
      <c r="E44" s="22" t="s">
        <v>54</v>
      </c>
      <c r="F44" s="21" t="s">
        <v>5</v>
      </c>
      <c r="G44" s="21" t="s">
        <v>249</v>
      </c>
      <c r="H44" s="22" t="s">
        <v>245</v>
      </c>
      <c r="I44" s="21" t="s">
        <v>213</v>
      </c>
      <c r="J44" s="22" t="s">
        <v>247</v>
      </c>
      <c r="K44" s="22" t="s">
        <v>250</v>
      </c>
      <c r="L44" s="27">
        <v>5999274.0000000009</v>
      </c>
      <c r="M44" s="27">
        <v>5725023.5200000005</v>
      </c>
      <c r="N44" s="27">
        <v>2545573.9900000007</v>
      </c>
      <c r="O44" s="27">
        <v>1188212.2</v>
      </c>
      <c r="P44" s="27">
        <v>1357361.7899999998</v>
      </c>
      <c r="Q44" s="27">
        <v>2545573.9900000007</v>
      </c>
      <c r="R44" s="27">
        <v>2531255.3000000007</v>
      </c>
      <c r="S44" s="23">
        <v>44.463991826534894</v>
      </c>
      <c r="T44" s="24">
        <v>0</v>
      </c>
      <c r="U44" s="22" t="s">
        <v>248</v>
      </c>
      <c r="V44" s="22" t="s">
        <v>347</v>
      </c>
      <c r="W44" s="19"/>
      <c r="X44" s="22" t="s">
        <v>347</v>
      </c>
      <c r="Y44" s="22" t="s">
        <v>356</v>
      </c>
      <c r="Z44" s="19"/>
      <c r="AA44" s="19"/>
      <c r="AB44" s="19"/>
      <c r="AC44" s="22" t="s">
        <v>357</v>
      </c>
      <c r="AD44" s="21" t="s">
        <v>54</v>
      </c>
    </row>
    <row r="45" spans="1:30" s="20" customFormat="1" x14ac:dyDescent="0.25">
      <c r="A45" s="34" t="s">
        <v>270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27">
        <v>5999274.0000000009</v>
      </c>
      <c r="M45" s="27">
        <v>5725023.5200000005</v>
      </c>
      <c r="N45" s="27">
        <v>2545573.9900000007</v>
      </c>
      <c r="O45" s="27">
        <v>1188212.2</v>
      </c>
      <c r="P45" s="27">
        <v>1357361.7899999998</v>
      </c>
      <c r="Q45" s="27">
        <v>2545573.9900000007</v>
      </c>
      <c r="R45" s="27">
        <v>2531255.3000000007</v>
      </c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20" customFormat="1" x14ac:dyDescent="0.25">
      <c r="A46" s="38" t="s">
        <v>196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19"/>
      <c r="AD46" s="19"/>
    </row>
    <row r="47" spans="1:30" s="20" customFormat="1" ht="75" x14ac:dyDescent="0.25">
      <c r="A47" s="21" t="s">
        <v>600</v>
      </c>
      <c r="B47" s="22" t="s">
        <v>197</v>
      </c>
      <c r="C47" s="22" t="s">
        <v>196</v>
      </c>
      <c r="D47" s="21" t="s">
        <v>385</v>
      </c>
      <c r="E47" s="22" t="s">
        <v>71</v>
      </c>
      <c r="F47" s="21" t="s">
        <v>5</v>
      </c>
      <c r="G47" s="21" t="s">
        <v>249</v>
      </c>
      <c r="H47" s="22" t="s">
        <v>245</v>
      </c>
      <c r="I47" s="21" t="s">
        <v>213</v>
      </c>
      <c r="J47" s="22" t="s">
        <v>247</v>
      </c>
      <c r="K47" s="22" t="s">
        <v>250</v>
      </c>
      <c r="L47" s="27">
        <v>1000000</v>
      </c>
      <c r="M47" s="27">
        <v>1000000</v>
      </c>
      <c r="N47" s="27">
        <v>179969.49000000008</v>
      </c>
      <c r="O47" s="27">
        <v>44858.19000000001</v>
      </c>
      <c r="P47" s="27">
        <v>135111.29999999999</v>
      </c>
      <c r="Q47" s="27">
        <v>179969.49000000008</v>
      </c>
      <c r="R47" s="27">
        <v>179969.49000000008</v>
      </c>
      <c r="S47" s="23">
        <v>17.996949000000008</v>
      </c>
      <c r="T47" s="24">
        <v>0</v>
      </c>
      <c r="U47" s="22" t="s">
        <v>248</v>
      </c>
      <c r="V47" s="22" t="s">
        <v>347</v>
      </c>
      <c r="W47" s="19"/>
      <c r="X47" s="22" t="s">
        <v>347</v>
      </c>
      <c r="Y47" s="22" t="s">
        <v>356</v>
      </c>
      <c r="Z47" s="19"/>
      <c r="AA47" s="19"/>
      <c r="AB47" s="19"/>
      <c r="AC47" s="22" t="s">
        <v>357</v>
      </c>
      <c r="AD47" s="22" t="s">
        <v>71</v>
      </c>
    </row>
    <row r="48" spans="1:30" s="20" customFormat="1" ht="90" x14ac:dyDescent="0.25">
      <c r="A48" s="21" t="s">
        <v>606</v>
      </c>
      <c r="B48" s="22" t="s">
        <v>198</v>
      </c>
      <c r="C48" s="22" t="s">
        <v>196</v>
      </c>
      <c r="D48" s="21" t="s">
        <v>627</v>
      </c>
      <c r="E48" s="22" t="s">
        <v>628</v>
      </c>
      <c r="F48" s="21" t="s">
        <v>5</v>
      </c>
      <c r="G48" s="21" t="s">
        <v>249</v>
      </c>
      <c r="H48" s="22" t="s">
        <v>245</v>
      </c>
      <c r="I48" s="21" t="s">
        <v>213</v>
      </c>
      <c r="J48" s="22" t="s">
        <v>247</v>
      </c>
      <c r="K48" s="22" t="s">
        <v>250</v>
      </c>
      <c r="L48" s="27">
        <v>0</v>
      </c>
      <c r="M48" s="27">
        <v>3000000.0000000009</v>
      </c>
      <c r="N48" s="27">
        <v>2000000</v>
      </c>
      <c r="O48" s="27">
        <v>0</v>
      </c>
      <c r="P48" s="27">
        <v>2000000</v>
      </c>
      <c r="Q48" s="27">
        <v>2000000</v>
      </c>
      <c r="R48" s="27">
        <v>2000000</v>
      </c>
      <c r="S48" s="23">
        <v>66.666666666666643</v>
      </c>
      <c r="T48" s="24">
        <v>0</v>
      </c>
      <c r="U48" s="22" t="s">
        <v>248</v>
      </c>
      <c r="V48" s="22" t="s">
        <v>412</v>
      </c>
      <c r="W48" s="19"/>
      <c r="X48" s="22" t="s">
        <v>412</v>
      </c>
      <c r="Y48" s="22" t="s">
        <v>356</v>
      </c>
      <c r="Z48" s="19"/>
      <c r="AA48" s="19"/>
      <c r="AB48" s="19"/>
      <c r="AC48" s="21" t="s">
        <v>629</v>
      </c>
      <c r="AD48" s="22" t="s">
        <v>628</v>
      </c>
    </row>
    <row r="49" spans="1:30" s="20" customFormat="1" x14ac:dyDescent="0.25">
      <c r="A49" s="34" t="s">
        <v>273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27">
        <v>1000000</v>
      </c>
      <c r="M49" s="27">
        <v>4000000.0000000009</v>
      </c>
      <c r="N49" s="27">
        <v>2179969.4899999998</v>
      </c>
      <c r="O49" s="27">
        <v>44858.19000000001</v>
      </c>
      <c r="P49" s="27">
        <v>2135111.2999999998</v>
      </c>
      <c r="Q49" s="27">
        <v>2179969.4899999998</v>
      </c>
      <c r="R49" s="27">
        <v>2179969.4899999998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20" customFormat="1" x14ac:dyDescent="0.25">
      <c r="A50" s="38" t="s">
        <v>141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19"/>
      <c r="AD50" s="19"/>
    </row>
    <row r="51" spans="1:30" s="20" customFormat="1" ht="60" x14ac:dyDescent="0.25">
      <c r="A51" s="21" t="s">
        <v>600</v>
      </c>
      <c r="B51" s="22" t="s">
        <v>199</v>
      </c>
      <c r="C51" s="22" t="s">
        <v>141</v>
      </c>
      <c r="D51" s="21" t="s">
        <v>388</v>
      </c>
      <c r="E51" s="22" t="s">
        <v>74</v>
      </c>
      <c r="F51" s="21" t="s">
        <v>5</v>
      </c>
      <c r="G51" s="21" t="s">
        <v>249</v>
      </c>
      <c r="H51" s="22" t="s">
        <v>245</v>
      </c>
      <c r="I51" s="21" t="s">
        <v>213</v>
      </c>
      <c r="J51" s="22" t="s">
        <v>247</v>
      </c>
      <c r="K51" s="22" t="s">
        <v>250</v>
      </c>
      <c r="L51" s="27">
        <v>30000000.000000007</v>
      </c>
      <c r="M51" s="27">
        <v>29038467.680000007</v>
      </c>
      <c r="N51" s="27">
        <v>13707151</v>
      </c>
      <c r="O51" s="27">
        <v>6172300.0000000009</v>
      </c>
      <c r="P51" s="27">
        <v>7534851.0000000009</v>
      </c>
      <c r="Q51" s="27">
        <v>13707151</v>
      </c>
      <c r="R51" s="27">
        <v>12759635</v>
      </c>
      <c r="S51" s="23">
        <v>47.203423923916894</v>
      </c>
      <c r="T51" s="24">
        <v>0</v>
      </c>
      <c r="U51" s="22" t="s">
        <v>248</v>
      </c>
      <c r="V51" s="22" t="s">
        <v>347</v>
      </c>
      <c r="W51" s="19"/>
      <c r="X51" s="22" t="s">
        <v>347</v>
      </c>
      <c r="Y51" s="22" t="s">
        <v>356</v>
      </c>
      <c r="Z51" s="19"/>
      <c r="AA51" s="19"/>
      <c r="AB51" s="19"/>
      <c r="AC51" s="22" t="s">
        <v>357</v>
      </c>
      <c r="AD51" s="21" t="s">
        <v>74</v>
      </c>
    </row>
    <row r="52" spans="1:30" s="20" customFormat="1" ht="45" x14ac:dyDescent="0.25">
      <c r="A52" s="21" t="s">
        <v>606</v>
      </c>
      <c r="B52" s="22" t="s">
        <v>203</v>
      </c>
      <c r="C52" s="22" t="s">
        <v>141</v>
      </c>
      <c r="D52" s="21" t="s">
        <v>387</v>
      </c>
      <c r="E52" s="22" t="s">
        <v>77</v>
      </c>
      <c r="F52" s="21" t="s">
        <v>5</v>
      </c>
      <c r="G52" s="21" t="s">
        <v>249</v>
      </c>
      <c r="H52" s="22" t="s">
        <v>245</v>
      </c>
      <c r="I52" s="21" t="s">
        <v>213</v>
      </c>
      <c r="J52" s="22" t="s">
        <v>247</v>
      </c>
      <c r="K52" s="22" t="s">
        <v>250</v>
      </c>
      <c r="L52" s="27">
        <v>685487.00000000023</v>
      </c>
      <c r="M52" s="27">
        <v>867843.00000000023</v>
      </c>
      <c r="N52" s="27">
        <v>522260.78000000014</v>
      </c>
      <c r="O52" s="27">
        <v>162149.66000000009</v>
      </c>
      <c r="P52" s="27">
        <v>360111.12000000005</v>
      </c>
      <c r="Q52" s="27">
        <v>522260.78000000014</v>
      </c>
      <c r="R52" s="27">
        <v>520214.49000000005</v>
      </c>
      <c r="S52" s="23">
        <v>60.179177570136531</v>
      </c>
      <c r="T52" s="24">
        <v>0</v>
      </c>
      <c r="U52" s="22" t="s">
        <v>248</v>
      </c>
      <c r="V52" s="22" t="s">
        <v>347</v>
      </c>
      <c r="W52" s="19"/>
      <c r="X52" s="22" t="s">
        <v>347</v>
      </c>
      <c r="Y52" s="22" t="s">
        <v>356</v>
      </c>
      <c r="Z52" s="19"/>
      <c r="AA52" s="19"/>
      <c r="AB52" s="19"/>
      <c r="AC52" s="22" t="s">
        <v>357</v>
      </c>
      <c r="AD52" s="21" t="s">
        <v>77</v>
      </c>
    </row>
    <row r="53" spans="1:30" s="20" customFormat="1" ht="105" x14ac:dyDescent="0.25">
      <c r="A53" s="21" t="s">
        <v>608</v>
      </c>
      <c r="B53" s="22" t="s">
        <v>237</v>
      </c>
      <c r="C53" s="22" t="s">
        <v>141</v>
      </c>
      <c r="D53" s="21" t="s">
        <v>393</v>
      </c>
      <c r="E53" s="22" t="s">
        <v>394</v>
      </c>
      <c r="F53" s="21" t="s">
        <v>5</v>
      </c>
      <c r="G53" s="21" t="s">
        <v>249</v>
      </c>
      <c r="H53" s="22" t="s">
        <v>245</v>
      </c>
      <c r="I53" s="21" t="s">
        <v>213</v>
      </c>
      <c r="J53" s="22" t="s">
        <v>247</v>
      </c>
      <c r="K53" s="22" t="s">
        <v>250</v>
      </c>
      <c r="L53" s="27">
        <v>0</v>
      </c>
      <c r="M53" s="27">
        <v>114320</v>
      </c>
      <c r="N53" s="27">
        <v>101200.01</v>
      </c>
      <c r="O53" s="27">
        <v>19200</v>
      </c>
      <c r="P53" s="27">
        <v>82000.010000000009</v>
      </c>
      <c r="Q53" s="27">
        <v>101200.01</v>
      </c>
      <c r="R53" s="27">
        <v>101200.01</v>
      </c>
      <c r="S53" s="23">
        <v>88.523451714485645</v>
      </c>
      <c r="T53" s="24">
        <v>0</v>
      </c>
      <c r="U53" s="22" t="s">
        <v>248</v>
      </c>
      <c r="V53" s="22" t="s">
        <v>348</v>
      </c>
      <c r="W53" s="19"/>
      <c r="X53" s="22" t="s">
        <v>348</v>
      </c>
      <c r="Y53" s="22" t="s">
        <v>349</v>
      </c>
      <c r="Z53" s="19"/>
      <c r="AA53" s="19"/>
      <c r="AB53" s="19"/>
      <c r="AC53" s="22" t="s">
        <v>440</v>
      </c>
      <c r="AD53" s="21" t="s">
        <v>394</v>
      </c>
    </row>
    <row r="54" spans="1:30" s="20" customFormat="1" ht="45" x14ac:dyDescent="0.25">
      <c r="A54" s="21" t="s">
        <v>609</v>
      </c>
      <c r="B54" s="22" t="s">
        <v>200</v>
      </c>
      <c r="C54" s="22" t="s">
        <v>141</v>
      </c>
      <c r="D54" s="21" t="s">
        <v>390</v>
      </c>
      <c r="E54" s="22" t="s">
        <v>73</v>
      </c>
      <c r="F54" s="21" t="s">
        <v>5</v>
      </c>
      <c r="G54" s="21" t="s">
        <v>249</v>
      </c>
      <c r="H54" s="22" t="s">
        <v>245</v>
      </c>
      <c r="I54" s="21" t="s">
        <v>213</v>
      </c>
      <c r="J54" s="22" t="s">
        <v>247</v>
      </c>
      <c r="K54" s="22" t="s">
        <v>250</v>
      </c>
      <c r="L54" s="27">
        <v>2404580.0000000009</v>
      </c>
      <c r="M54" s="27">
        <v>2590076.6000000006</v>
      </c>
      <c r="N54" s="27">
        <v>1408563.6199999999</v>
      </c>
      <c r="O54" s="27">
        <v>476196.24000000005</v>
      </c>
      <c r="P54" s="27">
        <v>932367.38000000024</v>
      </c>
      <c r="Q54" s="27">
        <v>1408563.6199999999</v>
      </c>
      <c r="R54" s="27">
        <v>1332457.47</v>
      </c>
      <c r="S54" s="23">
        <v>54.383087357339136</v>
      </c>
      <c r="T54" s="24">
        <v>0</v>
      </c>
      <c r="U54" s="22" t="s">
        <v>248</v>
      </c>
      <c r="V54" s="22" t="s">
        <v>347</v>
      </c>
      <c r="W54" s="19"/>
      <c r="X54" s="22" t="s">
        <v>347</v>
      </c>
      <c r="Y54" s="22" t="s">
        <v>356</v>
      </c>
      <c r="Z54" s="19"/>
      <c r="AA54" s="19"/>
      <c r="AB54" s="19"/>
      <c r="AC54" s="22" t="s">
        <v>357</v>
      </c>
      <c r="AD54" s="21" t="s">
        <v>73</v>
      </c>
    </row>
    <row r="55" spans="1:30" s="20" customFormat="1" ht="45" x14ac:dyDescent="0.25">
      <c r="A55" s="21" t="s">
        <v>612</v>
      </c>
      <c r="B55" s="22" t="s">
        <v>202</v>
      </c>
      <c r="C55" s="22" t="s">
        <v>141</v>
      </c>
      <c r="D55" s="21" t="s">
        <v>389</v>
      </c>
      <c r="E55" s="22" t="s">
        <v>79</v>
      </c>
      <c r="F55" s="21" t="s">
        <v>5</v>
      </c>
      <c r="G55" s="21" t="s">
        <v>249</v>
      </c>
      <c r="H55" s="22" t="s">
        <v>245</v>
      </c>
      <c r="I55" s="21" t="s">
        <v>213</v>
      </c>
      <c r="J55" s="22" t="s">
        <v>247</v>
      </c>
      <c r="K55" s="22" t="s">
        <v>250</v>
      </c>
      <c r="L55" s="27">
        <v>1219573</v>
      </c>
      <c r="M55" s="27">
        <v>1219573</v>
      </c>
      <c r="N55" s="27">
        <v>520839.59000000014</v>
      </c>
      <c r="O55" s="27">
        <v>246619.78000000009</v>
      </c>
      <c r="P55" s="27">
        <v>274219.81000000006</v>
      </c>
      <c r="Q55" s="27">
        <v>520839.59000000014</v>
      </c>
      <c r="R55" s="27">
        <v>516940.4600000002</v>
      </c>
      <c r="S55" s="23">
        <v>42.70671702308924</v>
      </c>
      <c r="T55" s="23">
        <v>73</v>
      </c>
      <c r="U55" s="22" t="s">
        <v>248</v>
      </c>
      <c r="V55" s="22" t="s">
        <v>347</v>
      </c>
      <c r="W55" s="19"/>
      <c r="X55" s="22" t="s">
        <v>347</v>
      </c>
      <c r="Y55" s="22" t="s">
        <v>356</v>
      </c>
      <c r="Z55" s="19"/>
      <c r="AA55" s="19"/>
      <c r="AB55" s="19"/>
      <c r="AC55" s="22" t="s">
        <v>357</v>
      </c>
      <c r="AD55" s="21" t="s">
        <v>79</v>
      </c>
    </row>
    <row r="56" spans="1:30" s="20" customFormat="1" ht="45" x14ac:dyDescent="0.25">
      <c r="A56" s="21" t="s">
        <v>613</v>
      </c>
      <c r="B56" s="22" t="s">
        <v>202</v>
      </c>
      <c r="C56" s="22" t="s">
        <v>141</v>
      </c>
      <c r="D56" s="21" t="s">
        <v>391</v>
      </c>
      <c r="E56" s="22" t="s">
        <v>76</v>
      </c>
      <c r="F56" s="21" t="s">
        <v>5</v>
      </c>
      <c r="G56" s="21" t="s">
        <v>249</v>
      </c>
      <c r="H56" s="22" t="s">
        <v>245</v>
      </c>
      <c r="I56" s="21" t="s">
        <v>213</v>
      </c>
      <c r="J56" s="22" t="s">
        <v>247</v>
      </c>
      <c r="K56" s="22" t="s">
        <v>250</v>
      </c>
      <c r="L56" s="27">
        <v>2684634.0000000009</v>
      </c>
      <c r="M56" s="27">
        <v>2628182.4800000009</v>
      </c>
      <c r="N56" s="27">
        <v>1217551.71</v>
      </c>
      <c r="O56" s="27">
        <v>568654.01000000024</v>
      </c>
      <c r="P56" s="27">
        <v>648897.70000000007</v>
      </c>
      <c r="Q56" s="27">
        <v>1217551.71</v>
      </c>
      <c r="R56" s="27">
        <v>1207772.1499999999</v>
      </c>
      <c r="S56" s="23">
        <v>46.326756960954988</v>
      </c>
      <c r="T56" s="24">
        <v>0</v>
      </c>
      <c r="U56" s="22" t="s">
        <v>248</v>
      </c>
      <c r="V56" s="22" t="s">
        <v>347</v>
      </c>
      <c r="W56" s="19"/>
      <c r="X56" s="22" t="s">
        <v>347</v>
      </c>
      <c r="Y56" s="22" t="s">
        <v>356</v>
      </c>
      <c r="Z56" s="19"/>
      <c r="AA56" s="19"/>
      <c r="AB56" s="19"/>
      <c r="AC56" s="22" t="s">
        <v>357</v>
      </c>
      <c r="AD56" s="21" t="s">
        <v>76</v>
      </c>
    </row>
    <row r="57" spans="1:30" s="20" customFormat="1" ht="45" x14ac:dyDescent="0.25">
      <c r="A57" s="21" t="s">
        <v>615</v>
      </c>
      <c r="B57" s="22" t="s">
        <v>203</v>
      </c>
      <c r="C57" s="22" t="s">
        <v>141</v>
      </c>
      <c r="D57" s="21" t="s">
        <v>386</v>
      </c>
      <c r="E57" s="22" t="s">
        <v>78</v>
      </c>
      <c r="F57" s="21" t="s">
        <v>5</v>
      </c>
      <c r="G57" s="21" t="s">
        <v>249</v>
      </c>
      <c r="H57" s="22" t="s">
        <v>245</v>
      </c>
      <c r="I57" s="21" t="s">
        <v>213</v>
      </c>
      <c r="J57" s="22" t="s">
        <v>247</v>
      </c>
      <c r="K57" s="22" t="s">
        <v>250</v>
      </c>
      <c r="L57" s="27">
        <v>369502.00000000006</v>
      </c>
      <c r="M57" s="27">
        <v>369502.00000000006</v>
      </c>
      <c r="N57" s="27">
        <v>150114.53000000009</v>
      </c>
      <c r="O57" s="27">
        <v>73618.06</v>
      </c>
      <c r="P57" s="27">
        <v>76496.470000000016</v>
      </c>
      <c r="Q57" s="27">
        <v>150114.53000000009</v>
      </c>
      <c r="R57" s="27">
        <v>148926.9500000001</v>
      </c>
      <c r="S57" s="23">
        <v>40.626175230445313</v>
      </c>
      <c r="T57" s="24">
        <v>0</v>
      </c>
      <c r="U57" s="22" t="s">
        <v>248</v>
      </c>
      <c r="V57" s="22" t="s">
        <v>347</v>
      </c>
      <c r="W57" s="19"/>
      <c r="X57" s="22" t="s">
        <v>347</v>
      </c>
      <c r="Y57" s="22" t="s">
        <v>356</v>
      </c>
      <c r="Z57" s="19"/>
      <c r="AA57" s="19"/>
      <c r="AB57" s="19"/>
      <c r="AC57" s="22" t="s">
        <v>357</v>
      </c>
      <c r="AD57" s="22" t="s">
        <v>78</v>
      </c>
    </row>
    <row r="58" spans="1:30" s="20" customFormat="1" ht="45" x14ac:dyDescent="0.25">
      <c r="A58" s="21" t="s">
        <v>616</v>
      </c>
      <c r="B58" s="22" t="s">
        <v>199</v>
      </c>
      <c r="C58" s="22" t="s">
        <v>141</v>
      </c>
      <c r="D58" s="21" t="s">
        <v>395</v>
      </c>
      <c r="E58" s="22" t="s">
        <v>72</v>
      </c>
      <c r="F58" s="21" t="s">
        <v>5</v>
      </c>
      <c r="G58" s="21" t="s">
        <v>249</v>
      </c>
      <c r="H58" s="22" t="s">
        <v>245</v>
      </c>
      <c r="I58" s="21" t="s">
        <v>213</v>
      </c>
      <c r="J58" s="22" t="s">
        <v>247</v>
      </c>
      <c r="K58" s="22" t="s">
        <v>250</v>
      </c>
      <c r="L58" s="27">
        <v>14371072</v>
      </c>
      <c r="M58" s="27">
        <v>13795097.079999998</v>
      </c>
      <c r="N58" s="27">
        <v>7429459.9300000006</v>
      </c>
      <c r="O58" s="27">
        <v>3466336.0900000008</v>
      </c>
      <c r="P58" s="27">
        <v>3963123.8400000008</v>
      </c>
      <c r="Q58" s="27">
        <v>7429459.9300000006</v>
      </c>
      <c r="R58" s="27">
        <v>7385722.6100000022</v>
      </c>
      <c r="S58" s="23">
        <v>53.855800266684319</v>
      </c>
      <c r="T58" s="24">
        <v>0</v>
      </c>
      <c r="U58" s="22" t="s">
        <v>248</v>
      </c>
      <c r="V58" s="22" t="s">
        <v>347</v>
      </c>
      <c r="W58" s="19"/>
      <c r="X58" s="22" t="s">
        <v>347</v>
      </c>
      <c r="Y58" s="22" t="s">
        <v>356</v>
      </c>
      <c r="Z58" s="19"/>
      <c r="AA58" s="19"/>
      <c r="AB58" s="19"/>
      <c r="AC58" s="22" t="s">
        <v>357</v>
      </c>
      <c r="AD58" s="22" t="s">
        <v>72</v>
      </c>
    </row>
    <row r="59" spans="1:30" s="20" customFormat="1" ht="45" x14ac:dyDescent="0.25">
      <c r="A59" s="21" t="s">
        <v>617</v>
      </c>
      <c r="B59" s="22" t="s">
        <v>201</v>
      </c>
      <c r="C59" s="22" t="s">
        <v>141</v>
      </c>
      <c r="D59" s="21" t="s">
        <v>392</v>
      </c>
      <c r="E59" s="22" t="s">
        <v>75</v>
      </c>
      <c r="F59" s="21" t="s">
        <v>5</v>
      </c>
      <c r="G59" s="21" t="s">
        <v>249</v>
      </c>
      <c r="H59" s="22" t="s">
        <v>245</v>
      </c>
      <c r="I59" s="21" t="s">
        <v>213</v>
      </c>
      <c r="J59" s="22" t="s">
        <v>247</v>
      </c>
      <c r="K59" s="22" t="s">
        <v>250</v>
      </c>
      <c r="L59" s="27">
        <v>3188481.0000000009</v>
      </c>
      <c r="M59" s="27">
        <v>2957380.8400000008</v>
      </c>
      <c r="N59" s="27">
        <v>1375412.89</v>
      </c>
      <c r="O59" s="27">
        <v>666499.86000000022</v>
      </c>
      <c r="P59" s="27">
        <v>708913.03000000026</v>
      </c>
      <c r="Q59" s="27">
        <v>1375412.89</v>
      </c>
      <c r="R59" s="27">
        <v>1366905.8099999998</v>
      </c>
      <c r="S59" s="23">
        <v>46.507804182568499</v>
      </c>
      <c r="T59" s="24">
        <v>0</v>
      </c>
      <c r="U59" s="22" t="s">
        <v>248</v>
      </c>
      <c r="V59" s="22" t="s">
        <v>347</v>
      </c>
      <c r="W59" s="19"/>
      <c r="X59" s="22" t="s">
        <v>366</v>
      </c>
      <c r="Y59" s="22" t="s">
        <v>356</v>
      </c>
      <c r="Z59" s="19"/>
      <c r="AA59" s="19"/>
      <c r="AB59" s="19"/>
      <c r="AC59" s="22" t="s">
        <v>357</v>
      </c>
      <c r="AD59" s="21" t="s">
        <v>75</v>
      </c>
    </row>
    <row r="60" spans="1:30" s="20" customFormat="1" x14ac:dyDescent="0.25">
      <c r="A60" s="34" t="s">
        <v>274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27">
        <v>54923329.000000007</v>
      </c>
      <c r="M60" s="27">
        <v>53580442.680000007</v>
      </c>
      <c r="N60" s="27">
        <v>26432554.059999999</v>
      </c>
      <c r="O60" s="27">
        <v>11851573.700000001</v>
      </c>
      <c r="P60" s="27">
        <v>14580980.360000001</v>
      </c>
      <c r="Q60" s="27">
        <v>26432554.059999999</v>
      </c>
      <c r="R60" s="27">
        <v>25339774.950000003</v>
      </c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1:30" s="20" customFormat="1" x14ac:dyDescent="0.25">
      <c r="A61" s="38" t="s">
        <v>184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19"/>
      <c r="AD61" s="19"/>
    </row>
    <row r="62" spans="1:30" s="20" customFormat="1" ht="60" x14ac:dyDescent="0.25">
      <c r="A62" s="21" t="s">
        <v>600</v>
      </c>
      <c r="B62" s="22" t="s">
        <v>185</v>
      </c>
      <c r="C62" s="21" t="s">
        <v>184</v>
      </c>
      <c r="D62" s="21" t="s">
        <v>438</v>
      </c>
      <c r="E62" s="22" t="s">
        <v>80</v>
      </c>
      <c r="F62" s="21" t="s">
        <v>5</v>
      </c>
      <c r="G62" s="21" t="s">
        <v>249</v>
      </c>
      <c r="H62" s="22" t="s">
        <v>245</v>
      </c>
      <c r="I62" s="21" t="s">
        <v>213</v>
      </c>
      <c r="J62" s="22" t="s">
        <v>247</v>
      </c>
      <c r="K62" s="22" t="s">
        <v>265</v>
      </c>
      <c r="L62" s="27">
        <v>300000.00000000006</v>
      </c>
      <c r="M62" s="27">
        <v>1601000</v>
      </c>
      <c r="N62" s="27">
        <v>1268093.0999999999</v>
      </c>
      <c r="O62" s="27">
        <v>0</v>
      </c>
      <c r="P62" s="27">
        <v>1268093.0999999999</v>
      </c>
      <c r="Q62" s="27">
        <v>1268093.0999999999</v>
      </c>
      <c r="R62" s="27">
        <v>1268093.0999999999</v>
      </c>
      <c r="S62" s="23">
        <v>79.206314803247963</v>
      </c>
      <c r="T62" s="24">
        <v>0</v>
      </c>
      <c r="U62" s="22" t="s">
        <v>248</v>
      </c>
      <c r="V62" s="22" t="s">
        <v>347</v>
      </c>
      <c r="W62" s="19"/>
      <c r="X62" s="22" t="s">
        <v>630</v>
      </c>
      <c r="Y62" s="22" t="s">
        <v>356</v>
      </c>
      <c r="Z62" s="19"/>
      <c r="AA62" s="19"/>
      <c r="AB62" s="19"/>
      <c r="AC62" s="22" t="s">
        <v>357</v>
      </c>
      <c r="AD62" s="21" t="s">
        <v>80</v>
      </c>
    </row>
    <row r="63" spans="1:30" s="20" customFormat="1" x14ac:dyDescent="0.25">
      <c r="A63" s="34" t="s">
        <v>275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27">
        <v>300000.00000000006</v>
      </c>
      <c r="M63" s="27">
        <v>1601000</v>
      </c>
      <c r="N63" s="27">
        <v>1268093.0999999999</v>
      </c>
      <c r="O63" s="27">
        <v>0</v>
      </c>
      <c r="P63" s="27">
        <v>1268093.0999999999</v>
      </c>
      <c r="Q63" s="27">
        <v>1268093.0999999999</v>
      </c>
      <c r="R63" s="27">
        <v>1268093.0999999999</v>
      </c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1:30" s="20" customFormat="1" x14ac:dyDescent="0.25">
      <c r="A64" s="38" t="s">
        <v>204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19"/>
      <c r="AD64" s="19"/>
    </row>
    <row r="65" spans="1:30" s="20" customFormat="1" ht="45" x14ac:dyDescent="0.25">
      <c r="A65" s="21" t="s">
        <v>600</v>
      </c>
      <c r="B65" s="22" t="s">
        <v>205</v>
      </c>
      <c r="C65" s="21" t="s">
        <v>204</v>
      </c>
      <c r="D65" s="21" t="s">
        <v>396</v>
      </c>
      <c r="E65" s="22" t="s">
        <v>238</v>
      </c>
      <c r="F65" s="21" t="s">
        <v>5</v>
      </c>
      <c r="G65" s="21" t="s">
        <v>249</v>
      </c>
      <c r="H65" s="22" t="s">
        <v>245</v>
      </c>
      <c r="I65" s="21" t="s">
        <v>213</v>
      </c>
      <c r="J65" s="22" t="s">
        <v>247</v>
      </c>
      <c r="K65" s="22" t="s">
        <v>250</v>
      </c>
      <c r="L65" s="27">
        <v>4729813.0000000009</v>
      </c>
      <c r="M65" s="27">
        <v>4551786.6800000006</v>
      </c>
      <c r="N65" s="27">
        <v>2443938.3200000008</v>
      </c>
      <c r="O65" s="27">
        <v>996297.93000000028</v>
      </c>
      <c r="P65" s="27">
        <v>1447640.39</v>
      </c>
      <c r="Q65" s="27">
        <v>2443938.3200000008</v>
      </c>
      <c r="R65" s="27">
        <v>2436222.7599999998</v>
      </c>
      <c r="S65" s="23">
        <v>53.691846560788306</v>
      </c>
      <c r="T65" s="24">
        <v>0</v>
      </c>
      <c r="U65" s="22" t="s">
        <v>248</v>
      </c>
      <c r="V65" s="22" t="s">
        <v>347</v>
      </c>
      <c r="W65" s="19"/>
      <c r="X65" s="22" t="s">
        <v>347</v>
      </c>
      <c r="Y65" s="22" t="s">
        <v>356</v>
      </c>
      <c r="Z65" s="19"/>
      <c r="AA65" s="19"/>
      <c r="AB65" s="19"/>
      <c r="AC65" s="22" t="s">
        <v>357</v>
      </c>
      <c r="AD65" s="21" t="s">
        <v>238</v>
      </c>
    </row>
    <row r="66" spans="1:30" s="20" customFormat="1" x14ac:dyDescent="0.25">
      <c r="A66" s="34" t="s">
        <v>276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27">
        <v>4729813.0000000009</v>
      </c>
      <c r="M66" s="27">
        <v>4551786.6800000006</v>
      </c>
      <c r="N66" s="27">
        <v>2443938.3200000008</v>
      </c>
      <c r="O66" s="27">
        <v>996297.93000000028</v>
      </c>
      <c r="P66" s="27">
        <v>1447640.39</v>
      </c>
      <c r="Q66" s="27">
        <v>2443938.3200000008</v>
      </c>
      <c r="R66" s="27">
        <v>2436222.7599999998</v>
      </c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</row>
    <row r="67" spans="1:30" s="20" customFormat="1" x14ac:dyDescent="0.25">
      <c r="A67" s="38" t="s">
        <v>160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19"/>
      <c r="AD67" s="19"/>
    </row>
    <row r="68" spans="1:30" s="20" customFormat="1" ht="90" x14ac:dyDescent="0.25">
      <c r="A68" s="21" t="s">
        <v>600</v>
      </c>
      <c r="B68" s="22" t="s">
        <v>206</v>
      </c>
      <c r="C68" s="21" t="s">
        <v>160</v>
      </c>
      <c r="D68" s="21" t="s">
        <v>397</v>
      </c>
      <c r="E68" s="22" t="s">
        <v>81</v>
      </c>
      <c r="F68" s="21" t="s">
        <v>5</v>
      </c>
      <c r="G68" s="21" t="s">
        <v>249</v>
      </c>
      <c r="H68" s="22" t="s">
        <v>245</v>
      </c>
      <c r="I68" s="21" t="s">
        <v>213</v>
      </c>
      <c r="J68" s="22" t="s">
        <v>247</v>
      </c>
      <c r="K68" s="22" t="s">
        <v>250</v>
      </c>
      <c r="L68" s="27">
        <v>11896107</v>
      </c>
      <c r="M68" s="27">
        <v>11809449.34</v>
      </c>
      <c r="N68" s="27">
        <v>5606236.5500000007</v>
      </c>
      <c r="O68" s="27">
        <v>2410949.8200000008</v>
      </c>
      <c r="P68" s="27">
        <v>3195286.7300000009</v>
      </c>
      <c r="Q68" s="27">
        <v>5606236.5500000007</v>
      </c>
      <c r="R68" s="27">
        <v>5586428.4200000009</v>
      </c>
      <c r="S68" s="23">
        <v>47.472463690673663</v>
      </c>
      <c r="T68" s="24">
        <v>0</v>
      </c>
      <c r="U68" s="22" t="s">
        <v>248</v>
      </c>
      <c r="V68" s="22" t="s">
        <v>347</v>
      </c>
      <c r="W68" s="19"/>
      <c r="X68" s="22" t="s">
        <v>347</v>
      </c>
      <c r="Y68" s="22" t="s">
        <v>356</v>
      </c>
      <c r="Z68" s="19"/>
      <c r="AA68" s="19"/>
      <c r="AB68" s="19"/>
      <c r="AC68" s="22" t="s">
        <v>357</v>
      </c>
      <c r="AD68" s="21" t="s">
        <v>81</v>
      </c>
    </row>
    <row r="69" spans="1:30" s="20" customFormat="1" x14ac:dyDescent="0.25">
      <c r="A69" s="34" t="s">
        <v>277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27">
        <v>11896107</v>
      </c>
      <c r="M69" s="27">
        <v>11809449.34</v>
      </c>
      <c r="N69" s="27">
        <v>5606236.5500000007</v>
      </c>
      <c r="O69" s="27">
        <v>2410949.8200000008</v>
      </c>
      <c r="P69" s="27">
        <v>3195286.7300000009</v>
      </c>
      <c r="Q69" s="27">
        <v>5606236.5500000007</v>
      </c>
      <c r="R69" s="27">
        <v>5586428.4200000009</v>
      </c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</row>
    <row r="70" spans="1:30" s="20" customFormat="1" x14ac:dyDescent="0.25">
      <c r="A70" s="38" t="s">
        <v>162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19"/>
      <c r="AD70" s="19"/>
    </row>
    <row r="71" spans="1:30" s="20" customFormat="1" ht="45" x14ac:dyDescent="0.25">
      <c r="A71" s="21" t="s">
        <v>600</v>
      </c>
      <c r="B71" s="22" t="s">
        <v>207</v>
      </c>
      <c r="C71" s="22" t="s">
        <v>162</v>
      </c>
      <c r="D71" s="21" t="s">
        <v>398</v>
      </c>
      <c r="E71" s="22" t="s">
        <v>83</v>
      </c>
      <c r="F71" s="21" t="s">
        <v>5</v>
      </c>
      <c r="G71" s="21" t="s">
        <v>249</v>
      </c>
      <c r="H71" s="22" t="s">
        <v>245</v>
      </c>
      <c r="I71" s="21" t="s">
        <v>213</v>
      </c>
      <c r="J71" s="22" t="s">
        <v>247</v>
      </c>
      <c r="K71" s="22" t="s">
        <v>250</v>
      </c>
      <c r="L71" s="27">
        <v>5579665.0000000009</v>
      </c>
      <c r="M71" s="27">
        <v>5518225.7100000009</v>
      </c>
      <c r="N71" s="27">
        <v>2704367.0800000005</v>
      </c>
      <c r="O71" s="27">
        <v>1183837.1499999999</v>
      </c>
      <c r="P71" s="27">
        <v>1520529.93</v>
      </c>
      <c r="Q71" s="27">
        <v>2704367.0800000005</v>
      </c>
      <c r="R71" s="27">
        <v>2694265.4600000009</v>
      </c>
      <c r="S71" s="23">
        <v>49.007909826870787</v>
      </c>
      <c r="T71" s="24">
        <v>0</v>
      </c>
      <c r="U71" s="22" t="s">
        <v>248</v>
      </c>
      <c r="V71" s="22" t="s">
        <v>347</v>
      </c>
      <c r="W71" s="19"/>
      <c r="X71" s="22" t="s">
        <v>347</v>
      </c>
      <c r="Y71" s="22" t="s">
        <v>356</v>
      </c>
      <c r="Z71" s="19"/>
      <c r="AA71" s="19"/>
      <c r="AB71" s="19"/>
      <c r="AC71" s="22" t="s">
        <v>357</v>
      </c>
      <c r="AD71" s="22" t="s">
        <v>83</v>
      </c>
    </row>
    <row r="72" spans="1:30" s="20" customFormat="1" ht="90" x14ac:dyDescent="0.25">
      <c r="A72" s="21" t="s">
        <v>606</v>
      </c>
      <c r="B72" s="22" t="s">
        <v>163</v>
      </c>
      <c r="C72" s="22" t="s">
        <v>162</v>
      </c>
      <c r="D72" s="21" t="s">
        <v>631</v>
      </c>
      <c r="E72" s="22" t="s">
        <v>632</v>
      </c>
      <c r="F72" s="21" t="s">
        <v>5</v>
      </c>
      <c r="G72" s="21" t="s">
        <v>249</v>
      </c>
      <c r="H72" s="22" t="s">
        <v>245</v>
      </c>
      <c r="I72" s="21" t="s">
        <v>213</v>
      </c>
      <c r="J72" s="22" t="s">
        <v>247</v>
      </c>
      <c r="K72" s="22" t="s">
        <v>252</v>
      </c>
      <c r="L72" s="27">
        <v>0</v>
      </c>
      <c r="M72" s="27">
        <v>905000.00000000023</v>
      </c>
      <c r="N72" s="27">
        <v>904800.00000000023</v>
      </c>
      <c r="O72" s="27">
        <v>0</v>
      </c>
      <c r="P72" s="27">
        <v>904800.00000000023</v>
      </c>
      <c r="Q72" s="27">
        <v>904800.00000000023</v>
      </c>
      <c r="R72" s="27">
        <v>904800.00000000023</v>
      </c>
      <c r="S72" s="23">
        <v>99.977900552486176</v>
      </c>
      <c r="T72" s="24">
        <v>0</v>
      </c>
      <c r="U72" s="22" t="s">
        <v>248</v>
      </c>
      <c r="V72" s="22" t="s">
        <v>412</v>
      </c>
      <c r="W72" s="19"/>
      <c r="X72" s="22" t="s">
        <v>412</v>
      </c>
      <c r="Y72" s="22" t="s">
        <v>413</v>
      </c>
      <c r="Z72" s="19"/>
      <c r="AA72" s="19"/>
      <c r="AB72" s="19"/>
      <c r="AC72" s="21" t="s">
        <v>629</v>
      </c>
      <c r="AD72" s="21" t="s">
        <v>632</v>
      </c>
    </row>
    <row r="73" spans="1:30" s="20" customFormat="1" ht="75" x14ac:dyDescent="0.25">
      <c r="A73" s="21" t="s">
        <v>608</v>
      </c>
      <c r="B73" s="22" t="s">
        <v>163</v>
      </c>
      <c r="C73" s="22" t="s">
        <v>162</v>
      </c>
      <c r="D73" s="21" t="s">
        <v>633</v>
      </c>
      <c r="E73" s="22" t="s">
        <v>634</v>
      </c>
      <c r="F73" s="21" t="s">
        <v>5</v>
      </c>
      <c r="G73" s="21" t="s">
        <v>249</v>
      </c>
      <c r="H73" s="22" t="s">
        <v>245</v>
      </c>
      <c r="I73" s="21" t="s">
        <v>213</v>
      </c>
      <c r="J73" s="22" t="s">
        <v>247</v>
      </c>
      <c r="K73" s="22" t="s">
        <v>635</v>
      </c>
      <c r="L73" s="27">
        <v>0</v>
      </c>
      <c r="M73" s="27">
        <v>1570000</v>
      </c>
      <c r="N73" s="27">
        <v>1566000</v>
      </c>
      <c r="O73" s="27">
        <v>0</v>
      </c>
      <c r="P73" s="27">
        <v>1566000</v>
      </c>
      <c r="Q73" s="27">
        <v>1566000</v>
      </c>
      <c r="R73" s="27">
        <v>1566000</v>
      </c>
      <c r="S73" s="23">
        <v>99.745222929936304</v>
      </c>
      <c r="T73" s="24">
        <v>0</v>
      </c>
      <c r="U73" s="22" t="s">
        <v>248</v>
      </c>
      <c r="V73" s="22" t="s">
        <v>412</v>
      </c>
      <c r="W73" s="19"/>
      <c r="X73" s="22" t="s">
        <v>412</v>
      </c>
      <c r="Y73" s="22" t="s">
        <v>413</v>
      </c>
      <c r="Z73" s="19"/>
      <c r="AA73" s="19"/>
      <c r="AB73" s="19"/>
      <c r="AC73" s="21" t="s">
        <v>636</v>
      </c>
      <c r="AD73" s="21" t="s">
        <v>634</v>
      </c>
    </row>
    <row r="74" spans="1:30" s="20" customFormat="1" x14ac:dyDescent="0.25">
      <c r="A74" s="34" t="s">
        <v>278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27">
        <v>5579665.0000000009</v>
      </c>
      <c r="M74" s="27">
        <v>7993225.7100000009</v>
      </c>
      <c r="N74" s="27">
        <v>5175167.080000001</v>
      </c>
      <c r="O74" s="27">
        <v>1183837.1499999999</v>
      </c>
      <c r="P74" s="27">
        <v>3991329.93</v>
      </c>
      <c r="Q74" s="27">
        <v>5175167.080000001</v>
      </c>
      <c r="R74" s="27">
        <v>5165065.4600000009</v>
      </c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</row>
    <row r="75" spans="1:30" s="20" customFormat="1" x14ac:dyDescent="0.25">
      <c r="A75" s="38" t="s">
        <v>153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19"/>
      <c r="AD75" s="19"/>
    </row>
    <row r="76" spans="1:30" s="20" customFormat="1" ht="45" x14ac:dyDescent="0.25">
      <c r="A76" s="21" t="s">
        <v>600</v>
      </c>
      <c r="B76" s="22" t="s">
        <v>154</v>
      </c>
      <c r="C76" s="21" t="s">
        <v>153</v>
      </c>
      <c r="D76" s="21" t="s">
        <v>399</v>
      </c>
      <c r="E76" s="22" t="s">
        <v>87</v>
      </c>
      <c r="F76" s="21" t="s">
        <v>5</v>
      </c>
      <c r="G76" s="21" t="s">
        <v>249</v>
      </c>
      <c r="H76" s="22" t="s">
        <v>245</v>
      </c>
      <c r="I76" s="21" t="s">
        <v>213</v>
      </c>
      <c r="J76" s="22" t="s">
        <v>247</v>
      </c>
      <c r="K76" s="22" t="s">
        <v>250</v>
      </c>
      <c r="L76" s="27">
        <v>3279016.0000000009</v>
      </c>
      <c r="M76" s="27">
        <v>3279016.0000000009</v>
      </c>
      <c r="N76" s="27">
        <v>1573642.66</v>
      </c>
      <c r="O76" s="27">
        <v>783950.38000000024</v>
      </c>
      <c r="P76" s="27">
        <v>789692.28000000026</v>
      </c>
      <c r="Q76" s="27">
        <v>1573642.66</v>
      </c>
      <c r="R76" s="27">
        <v>1572810.64</v>
      </c>
      <c r="S76" s="23">
        <v>47.991307758181094</v>
      </c>
      <c r="T76" s="24">
        <v>0</v>
      </c>
      <c r="U76" s="22" t="s">
        <v>248</v>
      </c>
      <c r="V76" s="22" t="s">
        <v>347</v>
      </c>
      <c r="W76" s="19"/>
      <c r="X76" s="22" t="s">
        <v>347</v>
      </c>
      <c r="Y76" s="22" t="s">
        <v>356</v>
      </c>
      <c r="Z76" s="19"/>
      <c r="AA76" s="19"/>
      <c r="AB76" s="19"/>
      <c r="AC76" s="22" t="s">
        <v>357</v>
      </c>
      <c r="AD76" s="21" t="s">
        <v>87</v>
      </c>
    </row>
    <row r="77" spans="1:30" s="20" customFormat="1" ht="45" x14ac:dyDescent="0.25">
      <c r="A77" s="21" t="s">
        <v>606</v>
      </c>
      <c r="B77" s="22" t="s">
        <v>208</v>
      </c>
      <c r="C77" s="21" t="s">
        <v>153</v>
      </c>
      <c r="D77" s="21" t="s">
        <v>400</v>
      </c>
      <c r="E77" s="22" t="s">
        <v>85</v>
      </c>
      <c r="F77" s="21" t="s">
        <v>5</v>
      </c>
      <c r="G77" s="21" t="s">
        <v>249</v>
      </c>
      <c r="H77" s="22" t="s">
        <v>245</v>
      </c>
      <c r="I77" s="21" t="s">
        <v>213</v>
      </c>
      <c r="J77" s="22" t="s">
        <v>247</v>
      </c>
      <c r="K77" s="22" t="s">
        <v>250</v>
      </c>
      <c r="L77" s="27">
        <v>12788635</v>
      </c>
      <c r="M77" s="27">
        <v>12058223.529999999</v>
      </c>
      <c r="N77" s="27">
        <v>5449370.7700000005</v>
      </c>
      <c r="O77" s="27">
        <v>2565815.3300000005</v>
      </c>
      <c r="P77" s="27">
        <v>2883555.4400000009</v>
      </c>
      <c r="Q77" s="27">
        <v>5449370.7700000005</v>
      </c>
      <c r="R77" s="27">
        <v>5443144.0900000008</v>
      </c>
      <c r="S77" s="23">
        <v>45.192152529287213</v>
      </c>
      <c r="T77" s="24">
        <v>0</v>
      </c>
      <c r="U77" s="22" t="s">
        <v>248</v>
      </c>
      <c r="V77" s="22" t="s">
        <v>347</v>
      </c>
      <c r="W77" s="19"/>
      <c r="X77" s="22" t="s">
        <v>347</v>
      </c>
      <c r="Y77" s="22" t="s">
        <v>356</v>
      </c>
      <c r="Z77" s="19"/>
      <c r="AA77" s="19"/>
      <c r="AB77" s="19"/>
      <c r="AC77" s="22" t="s">
        <v>357</v>
      </c>
      <c r="AD77" s="21" t="s">
        <v>85</v>
      </c>
    </row>
    <row r="78" spans="1:30" s="20" customFormat="1" ht="45" x14ac:dyDescent="0.25">
      <c r="A78" s="21" t="s">
        <v>608</v>
      </c>
      <c r="B78" s="22" t="s">
        <v>154</v>
      </c>
      <c r="C78" s="21" t="s">
        <v>153</v>
      </c>
      <c r="D78" s="21" t="s">
        <v>401</v>
      </c>
      <c r="E78" s="22" t="s">
        <v>86</v>
      </c>
      <c r="F78" s="21" t="s">
        <v>5</v>
      </c>
      <c r="G78" s="21" t="s">
        <v>249</v>
      </c>
      <c r="H78" s="22" t="s">
        <v>245</v>
      </c>
      <c r="I78" s="21" t="s">
        <v>213</v>
      </c>
      <c r="J78" s="22" t="s">
        <v>247</v>
      </c>
      <c r="K78" s="22" t="s">
        <v>250</v>
      </c>
      <c r="L78" s="27">
        <v>8773904.0000000019</v>
      </c>
      <c r="M78" s="27">
        <v>7688245.4800000023</v>
      </c>
      <c r="N78" s="27">
        <v>3356719.810000001</v>
      </c>
      <c r="O78" s="27">
        <v>1534240.3700000008</v>
      </c>
      <c r="P78" s="27">
        <v>1822479.44</v>
      </c>
      <c r="Q78" s="27">
        <v>3356719.810000001</v>
      </c>
      <c r="R78" s="27">
        <v>3344629.0000000009</v>
      </c>
      <c r="S78" s="23">
        <v>43.66041405327239</v>
      </c>
      <c r="T78" s="24">
        <v>0</v>
      </c>
      <c r="U78" s="22" t="s">
        <v>248</v>
      </c>
      <c r="V78" s="22" t="s">
        <v>347</v>
      </c>
      <c r="W78" s="19"/>
      <c r="X78" s="22" t="s">
        <v>347</v>
      </c>
      <c r="Y78" s="22" t="s">
        <v>356</v>
      </c>
      <c r="Z78" s="19"/>
      <c r="AA78" s="19"/>
      <c r="AB78" s="19"/>
      <c r="AC78" s="22" t="s">
        <v>357</v>
      </c>
      <c r="AD78" s="22" t="s">
        <v>86</v>
      </c>
    </row>
    <row r="79" spans="1:30" s="20" customFormat="1" x14ac:dyDescent="0.25">
      <c r="A79" s="34" t="s">
        <v>279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27">
        <v>24841555.000000004</v>
      </c>
      <c r="M79" s="27">
        <v>23025485.010000002</v>
      </c>
      <c r="N79" s="27">
        <v>10379733.24</v>
      </c>
      <c r="O79" s="27">
        <v>4884006.0800000019</v>
      </c>
      <c r="P79" s="27">
        <v>5495727.1600000011</v>
      </c>
      <c r="Q79" s="27">
        <v>10379733.24</v>
      </c>
      <c r="R79" s="27">
        <v>10360583.73</v>
      </c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</row>
    <row r="80" spans="1:30" s="20" customFormat="1" x14ac:dyDescent="0.25">
      <c r="A80" s="38" t="s">
        <v>155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19"/>
      <c r="AD80" s="19"/>
    </row>
    <row r="81" spans="1:30" s="20" customFormat="1" ht="45" x14ac:dyDescent="0.25">
      <c r="A81" s="21" t="s">
        <v>600</v>
      </c>
      <c r="B81" s="22" t="s">
        <v>156</v>
      </c>
      <c r="C81" s="21" t="s">
        <v>155</v>
      </c>
      <c r="D81" s="21" t="s">
        <v>402</v>
      </c>
      <c r="E81" s="22" t="s">
        <v>88</v>
      </c>
      <c r="F81" s="21" t="s">
        <v>5</v>
      </c>
      <c r="G81" s="21" t="s">
        <v>249</v>
      </c>
      <c r="H81" s="22" t="s">
        <v>245</v>
      </c>
      <c r="I81" s="21" t="s">
        <v>213</v>
      </c>
      <c r="J81" s="22" t="s">
        <v>247</v>
      </c>
      <c r="K81" s="22" t="s">
        <v>250</v>
      </c>
      <c r="L81" s="27">
        <v>10836230</v>
      </c>
      <c r="M81" s="27">
        <v>10602309.149999999</v>
      </c>
      <c r="N81" s="27">
        <v>5274171.6100000013</v>
      </c>
      <c r="O81" s="27">
        <v>2302733.9000000008</v>
      </c>
      <c r="P81" s="27">
        <v>2971437.7100000009</v>
      </c>
      <c r="Q81" s="27">
        <v>5274171.6100000013</v>
      </c>
      <c r="R81" s="27">
        <v>5251802.3500000006</v>
      </c>
      <c r="S81" s="23">
        <v>49.745499167980796</v>
      </c>
      <c r="T81" s="24">
        <v>0</v>
      </c>
      <c r="U81" s="22" t="s">
        <v>248</v>
      </c>
      <c r="V81" s="22" t="s">
        <v>347</v>
      </c>
      <c r="W81" s="19"/>
      <c r="X81" s="22" t="s">
        <v>347</v>
      </c>
      <c r="Y81" s="22" t="s">
        <v>356</v>
      </c>
      <c r="Z81" s="19"/>
      <c r="AA81" s="19"/>
      <c r="AB81" s="19"/>
      <c r="AC81" s="22" t="s">
        <v>357</v>
      </c>
      <c r="AD81" s="21" t="s">
        <v>88</v>
      </c>
    </row>
    <row r="82" spans="1:30" s="20" customFormat="1" x14ac:dyDescent="0.25">
      <c r="A82" s="34" t="s">
        <v>280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27">
        <v>10836230</v>
      </c>
      <c r="M82" s="27">
        <v>10602309.149999999</v>
      </c>
      <c r="N82" s="27">
        <v>5274171.6100000013</v>
      </c>
      <c r="O82" s="27">
        <v>2302733.9000000008</v>
      </c>
      <c r="P82" s="27">
        <v>2971437.7100000009</v>
      </c>
      <c r="Q82" s="27">
        <v>5274171.6100000013</v>
      </c>
      <c r="R82" s="27">
        <v>5251802.3500000006</v>
      </c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</row>
    <row r="83" spans="1:30" s="20" customFormat="1" x14ac:dyDescent="0.25">
      <c r="A83" s="34" t="s">
        <v>403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27">
        <v>176679151</v>
      </c>
      <c r="M83" s="27">
        <v>177189503.81000003</v>
      </c>
      <c r="N83" s="27">
        <v>86275511.160000011</v>
      </c>
      <c r="O83" s="27">
        <v>36363463.220000006</v>
      </c>
      <c r="P83" s="27">
        <v>49912047.940000005</v>
      </c>
      <c r="Q83" s="27">
        <v>86275511.160000011</v>
      </c>
      <c r="R83" s="27">
        <v>84953999.790000007</v>
      </c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</row>
  </sheetData>
  <mergeCells count="56">
    <mergeCell ref="A82:K82"/>
    <mergeCell ref="A83:K83"/>
    <mergeCell ref="A50:AB50"/>
    <mergeCell ref="A60:K60"/>
    <mergeCell ref="A61:AB61"/>
    <mergeCell ref="A63:K63"/>
    <mergeCell ref="A64:AB64"/>
    <mergeCell ref="A80:AB80"/>
    <mergeCell ref="A20:K20"/>
    <mergeCell ref="A21:AB21"/>
    <mergeCell ref="A16:K16"/>
    <mergeCell ref="A17:AB17"/>
    <mergeCell ref="F8:F9"/>
    <mergeCell ref="G8:G9"/>
    <mergeCell ref="H8:H9"/>
    <mergeCell ref="I8:I9"/>
    <mergeCell ref="J8:J9"/>
    <mergeCell ref="U8:U9"/>
    <mergeCell ref="D8:D9"/>
    <mergeCell ref="E8:E9"/>
    <mergeCell ref="K8:K9"/>
    <mergeCell ref="A13:K13"/>
    <mergeCell ref="A14:AB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A23:K23"/>
    <mergeCell ref="A24:AB24"/>
    <mergeCell ref="A26:K26"/>
    <mergeCell ref="A29:K29"/>
    <mergeCell ref="A30:AB30"/>
    <mergeCell ref="A27:AB27"/>
    <mergeCell ref="A32:K32"/>
    <mergeCell ref="A33:AB33"/>
    <mergeCell ref="A42:K42"/>
    <mergeCell ref="A43:AB43"/>
    <mergeCell ref="A45:K45"/>
    <mergeCell ref="A46:AB46"/>
    <mergeCell ref="A49:K49"/>
    <mergeCell ref="A79:K79"/>
    <mergeCell ref="A66:K66"/>
    <mergeCell ref="A67:AB67"/>
    <mergeCell ref="A69:K69"/>
    <mergeCell ref="A70:AB70"/>
    <mergeCell ref="A74:K74"/>
    <mergeCell ref="A75:AB75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4.2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2:AD26"/>
  <sheetViews>
    <sheetView view="pageBreakPreview" zoomScale="40" zoomScaleNormal="40" zoomScaleSheetLayoutView="40" workbookViewId="0">
      <selection activeCell="E37" sqref="E37"/>
    </sheetView>
  </sheetViews>
  <sheetFormatPr baseColWidth="10" defaultRowHeight="15" x14ac:dyDescent="0.2"/>
  <cols>
    <col min="1" max="1" width="8.140625" style="18" customWidth="1"/>
    <col min="2" max="2" width="19.85546875" style="18" customWidth="1"/>
    <col min="3" max="3" width="15.5703125" style="18" customWidth="1"/>
    <col min="4" max="4" width="10.85546875" style="18" customWidth="1"/>
    <col min="5" max="5" width="29.7109375" style="18" customWidth="1"/>
    <col min="6" max="7" width="14.7109375" style="18" customWidth="1"/>
    <col min="8" max="8" width="19.28515625" style="18" customWidth="1"/>
    <col min="9" max="9" width="14.7109375" style="18" customWidth="1"/>
    <col min="10" max="10" width="15.5703125" style="18" customWidth="1"/>
    <col min="11" max="11" width="13.42578125" style="18" customWidth="1"/>
    <col min="12" max="12" width="19.42578125" style="25" customWidth="1"/>
    <col min="13" max="13" width="19.5703125" style="25" customWidth="1"/>
    <col min="14" max="15" width="17" style="25" customWidth="1"/>
    <col min="16" max="16" width="15.7109375" style="25" customWidth="1"/>
    <col min="17" max="17" width="15.5703125" style="25" customWidth="1"/>
    <col min="18" max="18" width="17.140625" style="25" customWidth="1"/>
    <col min="19" max="19" width="9.85546875" style="18" customWidth="1"/>
    <col min="20" max="20" width="8.7109375" style="18" customWidth="1"/>
    <col min="21" max="21" width="16" style="18" customWidth="1"/>
    <col min="22" max="28" width="14.140625" style="18" customWidth="1"/>
    <col min="29" max="30" width="31.1406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26"/>
      <c r="M2" s="26"/>
      <c r="N2" s="26"/>
      <c r="O2" s="26"/>
      <c r="P2" s="26"/>
      <c r="Q2" s="26"/>
      <c r="R2" s="2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26"/>
      <c r="M3" s="26"/>
      <c r="N3" s="26"/>
      <c r="O3" s="26"/>
      <c r="P3" s="26"/>
      <c r="Q3" s="26"/>
      <c r="R3" s="2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26"/>
      <c r="M4" s="26"/>
      <c r="N4" s="26"/>
      <c r="O4" s="26"/>
      <c r="P4" s="26"/>
      <c r="Q4" s="26"/>
      <c r="R4" s="2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301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26"/>
      <c r="M5" s="26"/>
      <c r="N5" s="26"/>
      <c r="O5" s="26"/>
      <c r="P5" s="26"/>
      <c r="Q5" s="26"/>
      <c r="R5" s="2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26"/>
      <c r="M6" s="26"/>
      <c r="N6" s="26"/>
      <c r="O6" s="26"/>
      <c r="P6" s="26"/>
      <c r="Q6" s="26"/>
      <c r="R6" s="2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40" t="s">
        <v>4</v>
      </c>
      <c r="M8" s="40" t="s">
        <v>116</v>
      </c>
      <c r="N8" s="40" t="s">
        <v>1</v>
      </c>
      <c r="O8" s="42" t="s">
        <v>1</v>
      </c>
      <c r="P8" s="43"/>
      <c r="Q8" s="44"/>
      <c r="R8" s="40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8"/>
      <c r="M9" s="48"/>
      <c r="N9" s="48"/>
      <c r="O9" s="29" t="s">
        <v>2</v>
      </c>
      <c r="P9" s="29" t="s">
        <v>117</v>
      </c>
      <c r="Q9" s="29" t="s">
        <v>118</v>
      </c>
      <c r="R9" s="48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286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178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75" x14ac:dyDescent="0.25">
      <c r="A12" s="21" t="s">
        <v>600</v>
      </c>
      <c r="B12" s="22" t="s">
        <v>179</v>
      </c>
      <c r="C12" s="22" t="s">
        <v>178</v>
      </c>
      <c r="D12" s="21" t="s">
        <v>407</v>
      </c>
      <c r="E12" s="22" t="s">
        <v>408</v>
      </c>
      <c r="F12" s="21" t="s">
        <v>5</v>
      </c>
      <c r="G12" s="21" t="s">
        <v>249</v>
      </c>
      <c r="H12" s="22" t="s">
        <v>245</v>
      </c>
      <c r="I12" s="21" t="s">
        <v>287</v>
      </c>
      <c r="J12" s="22" t="s">
        <v>247</v>
      </c>
      <c r="K12" s="22" t="s">
        <v>261</v>
      </c>
      <c r="L12" s="27">
        <v>150000.00000000009</v>
      </c>
      <c r="M12" s="27">
        <v>50000.000000000007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4">
        <v>0</v>
      </c>
      <c r="T12" s="24">
        <v>0</v>
      </c>
      <c r="U12" s="22" t="s">
        <v>248</v>
      </c>
      <c r="V12" s="22" t="s">
        <v>366</v>
      </c>
      <c r="W12" s="19"/>
      <c r="X12" s="19"/>
      <c r="Y12" s="22" t="s">
        <v>356</v>
      </c>
      <c r="Z12" s="19"/>
      <c r="AA12" s="19"/>
      <c r="AB12" s="19"/>
      <c r="AC12" s="22" t="s">
        <v>357</v>
      </c>
      <c r="AD12" s="21" t="s">
        <v>408</v>
      </c>
    </row>
    <row r="13" spans="1:30" s="20" customFormat="1" x14ac:dyDescent="0.25">
      <c r="A13" s="34" t="s">
        <v>264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27">
        <v>150000.00000000009</v>
      </c>
      <c r="M13" s="27">
        <v>50000.000000000007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38" t="s">
        <v>98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60" x14ac:dyDescent="0.25">
      <c r="A15" s="21" t="s">
        <v>600</v>
      </c>
      <c r="B15" s="22" t="s">
        <v>418</v>
      </c>
      <c r="C15" s="21" t="s">
        <v>98</v>
      </c>
      <c r="D15" s="21" t="s">
        <v>426</v>
      </c>
      <c r="E15" s="22" t="s">
        <v>427</v>
      </c>
      <c r="F15" s="21" t="s">
        <v>5</v>
      </c>
      <c r="G15" s="21" t="s">
        <v>249</v>
      </c>
      <c r="H15" s="22" t="s">
        <v>245</v>
      </c>
      <c r="I15" s="21" t="s">
        <v>287</v>
      </c>
      <c r="J15" s="22" t="s">
        <v>247</v>
      </c>
      <c r="K15" s="22" t="s">
        <v>421</v>
      </c>
      <c r="L15" s="27">
        <v>20000</v>
      </c>
      <c r="M15" s="27">
        <v>20000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4">
        <v>0</v>
      </c>
      <c r="T15" s="24">
        <v>0</v>
      </c>
      <c r="U15" s="22" t="s">
        <v>248</v>
      </c>
      <c r="V15" s="22" t="s">
        <v>347</v>
      </c>
      <c r="W15" s="19"/>
      <c r="X15" s="19"/>
      <c r="Y15" s="22" t="s">
        <v>356</v>
      </c>
      <c r="Z15" s="19"/>
      <c r="AA15" s="19"/>
      <c r="AB15" s="19"/>
      <c r="AC15" s="22" t="s">
        <v>357</v>
      </c>
      <c r="AD15" s="21" t="s">
        <v>427</v>
      </c>
    </row>
    <row r="16" spans="1:30" s="20" customFormat="1" ht="75" x14ac:dyDescent="0.25">
      <c r="A16" s="21" t="s">
        <v>606</v>
      </c>
      <c r="B16" s="22" t="s">
        <v>418</v>
      </c>
      <c r="C16" s="21" t="s">
        <v>98</v>
      </c>
      <c r="D16" s="21" t="s">
        <v>422</v>
      </c>
      <c r="E16" s="22" t="s">
        <v>423</v>
      </c>
      <c r="F16" s="21" t="s">
        <v>5</v>
      </c>
      <c r="G16" s="21" t="s">
        <v>249</v>
      </c>
      <c r="H16" s="22" t="s">
        <v>245</v>
      </c>
      <c r="I16" s="21" t="s">
        <v>287</v>
      </c>
      <c r="J16" s="22" t="s">
        <v>247</v>
      </c>
      <c r="K16" s="22" t="s">
        <v>421</v>
      </c>
      <c r="L16" s="27">
        <v>30000</v>
      </c>
      <c r="M16" s="27">
        <v>30000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4">
        <v>0</v>
      </c>
      <c r="T16" s="24">
        <v>0</v>
      </c>
      <c r="U16" s="22" t="s">
        <v>248</v>
      </c>
      <c r="V16" s="22" t="s">
        <v>347</v>
      </c>
      <c r="W16" s="19"/>
      <c r="X16" s="19"/>
      <c r="Y16" s="22" t="s">
        <v>356</v>
      </c>
      <c r="Z16" s="19"/>
      <c r="AA16" s="19"/>
      <c r="AB16" s="19"/>
      <c r="AC16" s="22" t="s">
        <v>357</v>
      </c>
      <c r="AD16" s="21" t="s">
        <v>423</v>
      </c>
    </row>
    <row r="17" spans="1:30" s="20" customFormat="1" ht="60" x14ac:dyDescent="0.25">
      <c r="A17" s="21" t="s">
        <v>608</v>
      </c>
      <c r="B17" s="22" t="s">
        <v>418</v>
      </c>
      <c r="C17" s="21" t="s">
        <v>98</v>
      </c>
      <c r="D17" s="21" t="s">
        <v>424</v>
      </c>
      <c r="E17" s="22" t="s">
        <v>425</v>
      </c>
      <c r="F17" s="21" t="s">
        <v>5</v>
      </c>
      <c r="G17" s="21" t="s">
        <v>249</v>
      </c>
      <c r="H17" s="22" t="s">
        <v>245</v>
      </c>
      <c r="I17" s="21" t="s">
        <v>287</v>
      </c>
      <c r="J17" s="22" t="s">
        <v>247</v>
      </c>
      <c r="K17" s="22" t="s">
        <v>421</v>
      </c>
      <c r="L17" s="27">
        <v>20000</v>
      </c>
      <c r="M17" s="27">
        <v>20000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4">
        <v>0</v>
      </c>
      <c r="T17" s="24">
        <v>0</v>
      </c>
      <c r="U17" s="22" t="s">
        <v>248</v>
      </c>
      <c r="V17" s="22" t="s">
        <v>347</v>
      </c>
      <c r="W17" s="19"/>
      <c r="X17" s="19"/>
      <c r="Y17" s="22" t="s">
        <v>356</v>
      </c>
      <c r="Z17" s="19"/>
      <c r="AA17" s="19"/>
      <c r="AB17" s="19"/>
      <c r="AC17" s="22" t="s">
        <v>357</v>
      </c>
      <c r="AD17" s="21" t="s">
        <v>425</v>
      </c>
    </row>
    <row r="18" spans="1:30" s="20" customFormat="1" ht="60" x14ac:dyDescent="0.25">
      <c r="A18" s="21" t="s">
        <v>609</v>
      </c>
      <c r="B18" s="22" t="s">
        <v>418</v>
      </c>
      <c r="C18" s="21" t="s">
        <v>98</v>
      </c>
      <c r="D18" s="21" t="s">
        <v>419</v>
      </c>
      <c r="E18" s="22" t="s">
        <v>420</v>
      </c>
      <c r="F18" s="21" t="s">
        <v>5</v>
      </c>
      <c r="G18" s="21" t="s">
        <v>249</v>
      </c>
      <c r="H18" s="22" t="s">
        <v>245</v>
      </c>
      <c r="I18" s="21" t="s">
        <v>287</v>
      </c>
      <c r="J18" s="22" t="s">
        <v>247</v>
      </c>
      <c r="K18" s="22" t="s">
        <v>421</v>
      </c>
      <c r="L18" s="27">
        <v>30000</v>
      </c>
      <c r="M18" s="27">
        <v>30000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4">
        <v>0</v>
      </c>
      <c r="T18" s="24">
        <v>0</v>
      </c>
      <c r="U18" s="22" t="s">
        <v>248</v>
      </c>
      <c r="V18" s="22" t="s">
        <v>347</v>
      </c>
      <c r="W18" s="19"/>
      <c r="X18" s="19"/>
      <c r="Y18" s="22" t="s">
        <v>356</v>
      </c>
      <c r="Z18" s="19"/>
      <c r="AA18" s="19"/>
      <c r="AB18" s="19"/>
      <c r="AC18" s="22" t="s">
        <v>357</v>
      </c>
      <c r="AD18" s="21" t="s">
        <v>420</v>
      </c>
    </row>
    <row r="19" spans="1:30" s="20" customFormat="1" x14ac:dyDescent="0.25">
      <c r="A19" s="34" t="s">
        <v>331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27">
        <v>100000</v>
      </c>
      <c r="M19" s="27">
        <v>100000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38" t="s">
        <v>183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45" x14ac:dyDescent="0.25">
      <c r="A21" s="21" t="s">
        <v>600</v>
      </c>
      <c r="B21" s="22" t="s">
        <v>235</v>
      </c>
      <c r="C21" s="21" t="s">
        <v>183</v>
      </c>
      <c r="D21" s="21" t="s">
        <v>432</v>
      </c>
      <c r="E21" s="22" t="s">
        <v>236</v>
      </c>
      <c r="F21" s="21" t="s">
        <v>5</v>
      </c>
      <c r="G21" s="21" t="s">
        <v>249</v>
      </c>
      <c r="H21" s="22" t="s">
        <v>245</v>
      </c>
      <c r="I21" s="21" t="s">
        <v>287</v>
      </c>
      <c r="J21" s="22" t="s">
        <v>247</v>
      </c>
      <c r="K21" s="22" t="s">
        <v>265</v>
      </c>
      <c r="L21" s="27">
        <v>20000</v>
      </c>
      <c r="M21" s="27">
        <v>36000.000000000007</v>
      </c>
      <c r="N21" s="27">
        <v>35000.000000000007</v>
      </c>
      <c r="O21" s="27">
        <v>15000</v>
      </c>
      <c r="P21" s="27">
        <v>20000</v>
      </c>
      <c r="Q21" s="27">
        <v>35000.000000000007</v>
      </c>
      <c r="R21" s="27">
        <v>35000.000000000007</v>
      </c>
      <c r="S21" s="23">
        <v>97.222222222222214</v>
      </c>
      <c r="T21" s="24">
        <v>0</v>
      </c>
      <c r="U21" s="22" t="s">
        <v>248</v>
      </c>
      <c r="V21" s="22" t="s">
        <v>433</v>
      </c>
      <c r="W21" s="19"/>
      <c r="X21" s="19"/>
      <c r="Y21" s="22" t="s">
        <v>434</v>
      </c>
      <c r="Z21" s="19"/>
      <c r="AA21" s="19"/>
      <c r="AB21" s="19"/>
      <c r="AC21" s="22" t="s">
        <v>357</v>
      </c>
      <c r="AD21" s="22" t="s">
        <v>236</v>
      </c>
    </row>
    <row r="22" spans="1:30" s="20" customFormat="1" x14ac:dyDescent="0.25">
      <c r="A22" s="34" t="s">
        <v>272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27">
        <v>20000</v>
      </c>
      <c r="M22" s="27">
        <v>36000.000000000007</v>
      </c>
      <c r="N22" s="27">
        <v>35000.000000000007</v>
      </c>
      <c r="O22" s="27">
        <v>15000</v>
      </c>
      <c r="P22" s="27">
        <v>20000</v>
      </c>
      <c r="Q22" s="27">
        <v>35000.000000000007</v>
      </c>
      <c r="R22" s="27">
        <v>35000.000000000007</v>
      </c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x14ac:dyDescent="0.25">
      <c r="A23" s="38" t="s">
        <v>135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19"/>
      <c r="AD23" s="19"/>
    </row>
    <row r="24" spans="1:30" s="20" customFormat="1" ht="75" x14ac:dyDescent="0.25">
      <c r="A24" s="21" t="s">
        <v>600</v>
      </c>
      <c r="B24" s="22" t="s">
        <v>136</v>
      </c>
      <c r="C24" s="22" t="s">
        <v>135</v>
      </c>
      <c r="D24" s="21" t="s">
        <v>91</v>
      </c>
      <c r="E24" s="22" t="s">
        <v>439</v>
      </c>
      <c r="F24" s="21" t="s">
        <v>5</v>
      </c>
      <c r="G24" s="21" t="s">
        <v>249</v>
      </c>
      <c r="H24" s="22" t="s">
        <v>245</v>
      </c>
      <c r="I24" s="21" t="s">
        <v>287</v>
      </c>
      <c r="J24" s="22" t="s">
        <v>247</v>
      </c>
      <c r="K24" s="22" t="s">
        <v>250</v>
      </c>
      <c r="L24" s="27">
        <v>4433605.6800000006</v>
      </c>
      <c r="M24" s="27">
        <v>167699.87000000008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4">
        <v>0</v>
      </c>
      <c r="T24" s="24">
        <v>0</v>
      </c>
      <c r="U24" s="22" t="s">
        <v>248</v>
      </c>
      <c r="V24" s="22" t="s">
        <v>347</v>
      </c>
      <c r="W24" s="19"/>
      <c r="X24" s="19"/>
      <c r="Y24" s="22" t="s">
        <v>356</v>
      </c>
      <c r="Z24" s="19"/>
      <c r="AA24" s="19"/>
      <c r="AB24" s="19"/>
      <c r="AC24" s="22" t="s">
        <v>357</v>
      </c>
      <c r="AD24" s="21" t="s">
        <v>439</v>
      </c>
    </row>
    <row r="25" spans="1:30" s="20" customFormat="1" x14ac:dyDescent="0.25">
      <c r="A25" s="34" t="s">
        <v>281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27">
        <v>4433605.6800000006</v>
      </c>
      <c r="M25" s="27">
        <v>167699.87000000008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20" customFormat="1" x14ac:dyDescent="0.25">
      <c r="A26" s="34" t="s">
        <v>288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27">
        <v>4703605.6800000006</v>
      </c>
      <c r="M26" s="27">
        <v>353699.87000000011</v>
      </c>
      <c r="N26" s="27">
        <v>35000.000000000007</v>
      </c>
      <c r="O26" s="27">
        <v>15000</v>
      </c>
      <c r="P26" s="27">
        <v>20000</v>
      </c>
      <c r="Q26" s="27">
        <v>35000.000000000007</v>
      </c>
      <c r="R26" s="27">
        <v>35000.000000000007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</sheetData>
  <mergeCells count="30">
    <mergeCell ref="A25:K25"/>
    <mergeCell ref="A26:K26"/>
    <mergeCell ref="A13:K13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4:AB14"/>
    <mergeCell ref="A19:K19"/>
    <mergeCell ref="A20:AB20"/>
    <mergeCell ref="A22:K22"/>
    <mergeCell ref="A23:AB23"/>
  </mergeCells>
  <printOptions horizontalCentered="1" verticalCentered="1"/>
  <pageMargins left="0" right="0" top="0" bottom="0.19685039370078741" header="0" footer="0"/>
  <pageSetup scale="31" orientation="landscape" horizontalDpi="4294967292" r:id="rId1"/>
  <headerFooter>
    <oddHeader>&amp;RANEXO 4.3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2:AD59"/>
  <sheetViews>
    <sheetView view="pageBreakPreview" topLeftCell="H1" zoomScale="55" zoomScaleNormal="40" zoomScaleSheetLayoutView="55" workbookViewId="0">
      <selection activeCell="Y17" sqref="Y17"/>
    </sheetView>
  </sheetViews>
  <sheetFormatPr baseColWidth="10" defaultRowHeight="15" x14ac:dyDescent="0.2"/>
  <cols>
    <col min="1" max="1" width="7.7109375" style="18" customWidth="1"/>
    <col min="2" max="2" width="15.28515625" style="18" customWidth="1"/>
    <col min="3" max="3" width="12.85546875" style="18" customWidth="1"/>
    <col min="4" max="4" width="11.140625" style="18" customWidth="1"/>
    <col min="5" max="5" width="29.7109375" style="18" customWidth="1"/>
    <col min="6" max="6" width="14.85546875" style="18" customWidth="1"/>
    <col min="7" max="7" width="15.28515625" style="18" customWidth="1"/>
    <col min="8" max="8" width="13.85546875" style="18" customWidth="1"/>
    <col min="9" max="9" width="15.28515625" style="18" customWidth="1"/>
    <col min="10" max="10" width="15.42578125" style="18" customWidth="1"/>
    <col min="11" max="11" width="15.140625" style="18" customWidth="1"/>
    <col min="12" max="13" width="17.7109375" style="18" customWidth="1"/>
    <col min="14" max="14" width="14.85546875" style="18" customWidth="1"/>
    <col min="15" max="18" width="17" style="18" customWidth="1"/>
    <col min="19" max="20" width="7.28515625" style="18" customWidth="1"/>
    <col min="21" max="21" width="11.5703125" style="18" customWidth="1"/>
    <col min="22" max="28" width="14.28515625" style="18" customWidth="1"/>
    <col min="29" max="30" width="36.85546875" style="18" customWidth="1"/>
    <col min="31" max="16384" width="11.42578125" style="18"/>
  </cols>
  <sheetData>
    <row r="2" spans="1:30" ht="15.75" x14ac:dyDescent="0.25">
      <c r="A2" s="16" t="s">
        <v>638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300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148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50" t="s">
        <v>289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50" t="s">
        <v>146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45" x14ac:dyDescent="0.25">
      <c r="A12" s="3" t="s">
        <v>600</v>
      </c>
      <c r="B12" s="4" t="s">
        <v>209</v>
      </c>
      <c r="C12" s="3" t="s">
        <v>146</v>
      </c>
      <c r="D12" s="3" t="s">
        <v>404</v>
      </c>
      <c r="E12" s="4" t="s">
        <v>405</v>
      </c>
      <c r="F12" s="3" t="s">
        <v>5</v>
      </c>
      <c r="G12" s="3" t="s">
        <v>249</v>
      </c>
      <c r="H12" s="4" t="s">
        <v>245</v>
      </c>
      <c r="I12" s="4" t="s">
        <v>290</v>
      </c>
      <c r="J12" s="4" t="s">
        <v>247</v>
      </c>
      <c r="K12" s="4" t="s">
        <v>252</v>
      </c>
      <c r="L12" s="7">
        <v>20000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6">
        <v>0</v>
      </c>
      <c r="T12" s="6">
        <v>0</v>
      </c>
      <c r="U12" s="4" t="s">
        <v>248</v>
      </c>
      <c r="V12" s="4" t="s">
        <v>372</v>
      </c>
      <c r="W12" s="19"/>
      <c r="X12" s="19"/>
      <c r="Y12" s="4" t="s">
        <v>406</v>
      </c>
      <c r="Z12" s="19"/>
      <c r="AA12" s="19"/>
      <c r="AB12" s="4" t="s">
        <v>620</v>
      </c>
      <c r="AC12" s="4" t="s">
        <v>357</v>
      </c>
      <c r="AD12" s="3" t="s">
        <v>405</v>
      </c>
    </row>
    <row r="13" spans="1:30" s="20" customFormat="1" x14ac:dyDescent="0.25">
      <c r="A13" s="49" t="s">
        <v>253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>
        <v>20000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50" t="s">
        <v>157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90" x14ac:dyDescent="0.25">
      <c r="A15" s="3" t="s">
        <v>600</v>
      </c>
      <c r="B15" s="4" t="s">
        <v>158</v>
      </c>
      <c r="C15" s="3" t="s">
        <v>157</v>
      </c>
      <c r="D15" s="3" t="s">
        <v>456</v>
      </c>
      <c r="E15" s="4" t="s">
        <v>17</v>
      </c>
      <c r="F15" s="3" t="s">
        <v>5</v>
      </c>
      <c r="G15" s="3" t="s">
        <v>249</v>
      </c>
      <c r="H15" s="4" t="s">
        <v>245</v>
      </c>
      <c r="I15" s="4" t="s">
        <v>290</v>
      </c>
      <c r="J15" s="4" t="s">
        <v>247</v>
      </c>
      <c r="K15" s="4" t="s">
        <v>457</v>
      </c>
      <c r="L15" s="7">
        <v>150000.00000000009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6">
        <v>0</v>
      </c>
      <c r="T15" s="6">
        <v>0</v>
      </c>
      <c r="U15" s="4" t="s">
        <v>248</v>
      </c>
      <c r="V15" s="4" t="s">
        <v>347</v>
      </c>
      <c r="W15" s="19"/>
      <c r="X15" s="19"/>
      <c r="Y15" s="4" t="s">
        <v>356</v>
      </c>
      <c r="Z15" s="19"/>
      <c r="AA15" s="19"/>
      <c r="AB15" s="4" t="s">
        <v>452</v>
      </c>
      <c r="AC15" s="4" t="s">
        <v>357</v>
      </c>
      <c r="AD15" s="3" t="s">
        <v>17</v>
      </c>
    </row>
    <row r="16" spans="1:30" s="20" customFormat="1" ht="90" x14ac:dyDescent="0.25">
      <c r="A16" s="3" t="s">
        <v>606</v>
      </c>
      <c r="B16" s="4" t="s">
        <v>158</v>
      </c>
      <c r="C16" s="3" t="s">
        <v>157</v>
      </c>
      <c r="D16" s="3" t="s">
        <v>455</v>
      </c>
      <c r="E16" s="4" t="s">
        <v>16</v>
      </c>
      <c r="F16" s="3" t="s">
        <v>5</v>
      </c>
      <c r="G16" s="3" t="s">
        <v>249</v>
      </c>
      <c r="H16" s="4" t="s">
        <v>245</v>
      </c>
      <c r="I16" s="4" t="s">
        <v>290</v>
      </c>
      <c r="J16" s="4" t="s">
        <v>247</v>
      </c>
      <c r="K16" s="4" t="s">
        <v>257</v>
      </c>
      <c r="L16" s="7">
        <v>100000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6">
        <v>0</v>
      </c>
      <c r="T16" s="6">
        <v>0</v>
      </c>
      <c r="U16" s="4" t="s">
        <v>248</v>
      </c>
      <c r="V16" s="4" t="s">
        <v>347</v>
      </c>
      <c r="W16" s="19"/>
      <c r="X16" s="19"/>
      <c r="Y16" s="4" t="s">
        <v>356</v>
      </c>
      <c r="Z16" s="19"/>
      <c r="AA16" s="19"/>
      <c r="AB16" s="4" t="s">
        <v>452</v>
      </c>
      <c r="AC16" s="4" t="s">
        <v>357</v>
      </c>
      <c r="AD16" s="3" t="s">
        <v>16</v>
      </c>
    </row>
    <row r="17" spans="1:30" s="20" customFormat="1" ht="90" x14ac:dyDescent="0.25">
      <c r="A17" s="3" t="s">
        <v>608</v>
      </c>
      <c r="B17" s="4" t="s">
        <v>158</v>
      </c>
      <c r="C17" s="3" t="s">
        <v>157</v>
      </c>
      <c r="D17" s="3" t="s">
        <v>453</v>
      </c>
      <c r="E17" s="4" t="s">
        <v>18</v>
      </c>
      <c r="F17" s="3" t="s">
        <v>5</v>
      </c>
      <c r="G17" s="3" t="s">
        <v>249</v>
      </c>
      <c r="H17" s="4" t="s">
        <v>245</v>
      </c>
      <c r="I17" s="4" t="s">
        <v>290</v>
      </c>
      <c r="J17" s="4" t="s">
        <v>247</v>
      </c>
      <c r="K17" s="4" t="s">
        <v>454</v>
      </c>
      <c r="L17" s="7">
        <v>150000.00000000009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6">
        <v>0</v>
      </c>
      <c r="T17" s="6">
        <v>0</v>
      </c>
      <c r="U17" s="4" t="s">
        <v>248</v>
      </c>
      <c r="V17" s="4" t="s">
        <v>347</v>
      </c>
      <c r="W17" s="19"/>
      <c r="X17" s="19"/>
      <c r="Y17" s="4" t="s">
        <v>356</v>
      </c>
      <c r="Z17" s="19"/>
      <c r="AA17" s="19"/>
      <c r="AB17" s="4" t="s">
        <v>452</v>
      </c>
      <c r="AC17" s="4" t="s">
        <v>357</v>
      </c>
      <c r="AD17" s="4" t="s">
        <v>18</v>
      </c>
    </row>
    <row r="18" spans="1:30" s="20" customFormat="1" ht="90" x14ac:dyDescent="0.25">
      <c r="A18" s="3" t="s">
        <v>609</v>
      </c>
      <c r="B18" s="4" t="s">
        <v>158</v>
      </c>
      <c r="C18" s="3" t="s">
        <v>157</v>
      </c>
      <c r="D18" s="3" t="s">
        <v>449</v>
      </c>
      <c r="E18" s="4" t="s">
        <v>15</v>
      </c>
      <c r="F18" s="3" t="s">
        <v>5</v>
      </c>
      <c r="G18" s="3" t="s">
        <v>249</v>
      </c>
      <c r="H18" s="4" t="s">
        <v>245</v>
      </c>
      <c r="I18" s="4" t="s">
        <v>290</v>
      </c>
      <c r="J18" s="4" t="s">
        <v>247</v>
      </c>
      <c r="K18" s="4" t="s">
        <v>450</v>
      </c>
      <c r="L18" s="7">
        <v>350000.00000000006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6">
        <v>0</v>
      </c>
      <c r="T18" s="6">
        <v>0</v>
      </c>
      <c r="U18" s="4" t="s">
        <v>248</v>
      </c>
      <c r="V18" s="4" t="s">
        <v>347</v>
      </c>
      <c r="W18" s="19"/>
      <c r="X18" s="19"/>
      <c r="Y18" s="4" t="s">
        <v>451</v>
      </c>
      <c r="Z18" s="19"/>
      <c r="AA18" s="19"/>
      <c r="AB18" s="4" t="s">
        <v>452</v>
      </c>
      <c r="AC18" s="4" t="s">
        <v>357</v>
      </c>
      <c r="AD18" s="3" t="s">
        <v>15</v>
      </c>
    </row>
    <row r="19" spans="1:30" s="20" customFormat="1" x14ac:dyDescent="0.25">
      <c r="A19" s="49" t="s">
        <v>258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7">
        <v>750000.00000000023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50" t="s">
        <v>97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45" x14ac:dyDescent="0.25">
      <c r="A21" s="3" t="s">
        <v>600</v>
      </c>
      <c r="B21" s="4" t="s">
        <v>145</v>
      </c>
      <c r="C21" s="3" t="s">
        <v>97</v>
      </c>
      <c r="D21" s="3" t="s">
        <v>458</v>
      </c>
      <c r="E21" s="4" t="s">
        <v>23</v>
      </c>
      <c r="F21" s="3" t="s">
        <v>5</v>
      </c>
      <c r="G21" s="3" t="s">
        <v>249</v>
      </c>
      <c r="H21" s="4" t="s">
        <v>245</v>
      </c>
      <c r="I21" s="4" t="s">
        <v>290</v>
      </c>
      <c r="J21" s="4" t="s">
        <v>247</v>
      </c>
      <c r="K21" s="4" t="s">
        <v>257</v>
      </c>
      <c r="L21" s="7">
        <v>100000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6">
        <v>0</v>
      </c>
      <c r="T21" s="6">
        <v>0</v>
      </c>
      <c r="U21" s="4" t="s">
        <v>248</v>
      </c>
      <c r="V21" s="4" t="s">
        <v>347</v>
      </c>
      <c r="W21" s="19"/>
      <c r="X21" s="19"/>
      <c r="Y21" s="4" t="s">
        <v>356</v>
      </c>
      <c r="Z21" s="19"/>
      <c r="AA21" s="19"/>
      <c r="AB21" s="4" t="s">
        <v>452</v>
      </c>
      <c r="AC21" s="4" t="s">
        <v>357</v>
      </c>
      <c r="AD21" s="3" t="s">
        <v>23</v>
      </c>
    </row>
    <row r="22" spans="1:30" s="20" customFormat="1" ht="45" x14ac:dyDescent="0.25">
      <c r="A22" s="3" t="s">
        <v>606</v>
      </c>
      <c r="B22" s="4" t="s">
        <v>145</v>
      </c>
      <c r="C22" s="3" t="s">
        <v>97</v>
      </c>
      <c r="D22" s="3" t="s">
        <v>459</v>
      </c>
      <c r="E22" s="4" t="s">
        <v>24</v>
      </c>
      <c r="F22" s="3" t="s">
        <v>5</v>
      </c>
      <c r="G22" s="3" t="s">
        <v>249</v>
      </c>
      <c r="H22" s="4" t="s">
        <v>245</v>
      </c>
      <c r="I22" s="4" t="s">
        <v>290</v>
      </c>
      <c r="J22" s="4" t="s">
        <v>247</v>
      </c>
      <c r="K22" s="4" t="s">
        <v>257</v>
      </c>
      <c r="L22" s="7">
        <v>100000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6">
        <v>0</v>
      </c>
      <c r="T22" s="6">
        <v>0</v>
      </c>
      <c r="U22" s="4" t="s">
        <v>248</v>
      </c>
      <c r="V22" s="4" t="s">
        <v>348</v>
      </c>
      <c r="W22" s="19"/>
      <c r="X22" s="19"/>
      <c r="Y22" s="4" t="s">
        <v>437</v>
      </c>
      <c r="Z22" s="19"/>
      <c r="AA22" s="19"/>
      <c r="AB22" s="4" t="s">
        <v>452</v>
      </c>
      <c r="AC22" s="4" t="s">
        <v>357</v>
      </c>
      <c r="AD22" s="3" t="s">
        <v>24</v>
      </c>
    </row>
    <row r="23" spans="1:30" s="20" customFormat="1" x14ac:dyDescent="0.25">
      <c r="A23" s="49" t="s">
        <v>291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7">
        <v>200000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s="20" customFormat="1" x14ac:dyDescent="0.25">
      <c r="A24" s="50" t="s">
        <v>172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19"/>
      <c r="AD24" s="19"/>
    </row>
    <row r="25" spans="1:30" s="20" customFormat="1" ht="45" x14ac:dyDescent="0.25">
      <c r="A25" s="3" t="s">
        <v>600</v>
      </c>
      <c r="B25" s="4" t="s">
        <v>173</v>
      </c>
      <c r="C25" s="3" t="s">
        <v>172</v>
      </c>
      <c r="D25" s="3" t="s">
        <v>460</v>
      </c>
      <c r="E25" s="4" t="s">
        <v>25</v>
      </c>
      <c r="F25" s="3" t="s">
        <v>5</v>
      </c>
      <c r="G25" s="3" t="s">
        <v>249</v>
      </c>
      <c r="H25" s="4" t="s">
        <v>245</v>
      </c>
      <c r="I25" s="4" t="s">
        <v>290</v>
      </c>
      <c r="J25" s="4" t="s">
        <v>247</v>
      </c>
      <c r="K25" s="4" t="s">
        <v>257</v>
      </c>
      <c r="L25" s="7">
        <v>20000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6">
        <v>0</v>
      </c>
      <c r="T25" s="6">
        <v>0</v>
      </c>
      <c r="U25" s="4" t="s">
        <v>248</v>
      </c>
      <c r="V25" s="4" t="s">
        <v>461</v>
      </c>
      <c r="W25" s="19"/>
      <c r="X25" s="19"/>
      <c r="Y25" s="4" t="s">
        <v>462</v>
      </c>
      <c r="Z25" s="19"/>
      <c r="AA25" s="19"/>
      <c r="AB25" s="4" t="s">
        <v>452</v>
      </c>
      <c r="AC25" s="4" t="s">
        <v>357</v>
      </c>
      <c r="AD25" s="3" t="s">
        <v>25</v>
      </c>
    </row>
    <row r="26" spans="1:30" s="20" customFormat="1" x14ac:dyDescent="0.25">
      <c r="A26" s="49" t="s">
        <v>292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7">
        <v>20000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s="20" customFormat="1" x14ac:dyDescent="0.25">
      <c r="A27" s="50" t="s">
        <v>174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19"/>
      <c r="AD27" s="19"/>
    </row>
    <row r="28" spans="1:30" s="20" customFormat="1" ht="45" x14ac:dyDescent="0.25">
      <c r="A28" s="3" t="s">
        <v>600</v>
      </c>
      <c r="B28" s="4" t="s">
        <v>175</v>
      </c>
      <c r="C28" s="3" t="s">
        <v>174</v>
      </c>
      <c r="D28" s="3" t="s">
        <v>463</v>
      </c>
      <c r="E28" s="4" t="s">
        <v>26</v>
      </c>
      <c r="F28" s="3" t="s">
        <v>5</v>
      </c>
      <c r="G28" s="3" t="s">
        <v>249</v>
      </c>
      <c r="H28" s="4" t="s">
        <v>245</v>
      </c>
      <c r="I28" s="4" t="s">
        <v>290</v>
      </c>
      <c r="J28" s="4" t="s">
        <v>247</v>
      </c>
      <c r="K28" s="4" t="s">
        <v>257</v>
      </c>
      <c r="L28" s="7">
        <v>50000.000000000007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6">
        <v>0</v>
      </c>
      <c r="T28" s="6">
        <v>0</v>
      </c>
      <c r="U28" s="4" t="s">
        <v>248</v>
      </c>
      <c r="V28" s="4" t="s">
        <v>348</v>
      </c>
      <c r="W28" s="19"/>
      <c r="X28" s="19"/>
      <c r="Y28" s="4" t="s">
        <v>437</v>
      </c>
      <c r="Z28" s="19"/>
      <c r="AA28" s="19"/>
      <c r="AB28" s="4" t="s">
        <v>452</v>
      </c>
      <c r="AC28" s="4" t="s">
        <v>357</v>
      </c>
      <c r="AD28" s="3" t="s">
        <v>26</v>
      </c>
    </row>
    <row r="29" spans="1:30" s="20" customFormat="1" x14ac:dyDescent="0.25">
      <c r="A29" s="49" t="s">
        <v>293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7">
        <v>50000.000000000007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20" customFormat="1" x14ac:dyDescent="0.25">
      <c r="A30" s="50" t="s">
        <v>176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19"/>
      <c r="AD30" s="19"/>
    </row>
    <row r="31" spans="1:30" s="20" customFormat="1" ht="75" x14ac:dyDescent="0.25">
      <c r="A31" s="3" t="s">
        <v>600</v>
      </c>
      <c r="B31" s="4" t="s">
        <v>177</v>
      </c>
      <c r="C31" s="3" t="s">
        <v>176</v>
      </c>
      <c r="D31" s="3" t="s">
        <v>464</v>
      </c>
      <c r="E31" s="4" t="s">
        <v>36</v>
      </c>
      <c r="F31" s="3" t="s">
        <v>5</v>
      </c>
      <c r="G31" s="3" t="s">
        <v>249</v>
      </c>
      <c r="H31" s="4" t="s">
        <v>245</v>
      </c>
      <c r="I31" s="4" t="s">
        <v>290</v>
      </c>
      <c r="J31" s="4" t="s">
        <v>247</v>
      </c>
      <c r="K31" s="4" t="s">
        <v>261</v>
      </c>
      <c r="L31" s="7">
        <v>20000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6">
        <v>0</v>
      </c>
      <c r="T31" s="6">
        <v>0</v>
      </c>
      <c r="U31" s="4" t="s">
        <v>248</v>
      </c>
      <c r="V31" s="4" t="s">
        <v>348</v>
      </c>
      <c r="W31" s="19"/>
      <c r="X31" s="19"/>
      <c r="Y31" s="4" t="s">
        <v>406</v>
      </c>
      <c r="Z31" s="19"/>
      <c r="AA31" s="19"/>
      <c r="AB31" s="4" t="s">
        <v>452</v>
      </c>
      <c r="AC31" s="4" t="s">
        <v>357</v>
      </c>
      <c r="AD31" s="3" t="s">
        <v>36</v>
      </c>
    </row>
    <row r="32" spans="1:30" s="20" customFormat="1" x14ac:dyDescent="0.25">
      <c r="A32" s="49" t="s">
        <v>263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7">
        <v>20000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20" customFormat="1" x14ac:dyDescent="0.25">
      <c r="A33" s="50" t="s">
        <v>170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19"/>
      <c r="AD33" s="19"/>
    </row>
    <row r="34" spans="1:30" s="20" customFormat="1" ht="90" x14ac:dyDescent="0.25">
      <c r="A34" s="3" t="s">
        <v>600</v>
      </c>
      <c r="B34" s="4" t="s">
        <v>180</v>
      </c>
      <c r="C34" s="4" t="s">
        <v>170</v>
      </c>
      <c r="D34" s="3" t="s">
        <v>415</v>
      </c>
      <c r="E34" s="4" t="s">
        <v>51</v>
      </c>
      <c r="F34" s="3" t="s">
        <v>5</v>
      </c>
      <c r="G34" s="3" t="s">
        <v>249</v>
      </c>
      <c r="H34" s="4" t="s">
        <v>245</v>
      </c>
      <c r="I34" s="4" t="s">
        <v>290</v>
      </c>
      <c r="J34" s="4" t="s">
        <v>247</v>
      </c>
      <c r="K34" s="4" t="s">
        <v>267</v>
      </c>
      <c r="L34" s="7">
        <v>150000.00000000009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6">
        <v>0</v>
      </c>
      <c r="T34" s="6">
        <v>0</v>
      </c>
      <c r="U34" s="4" t="s">
        <v>248</v>
      </c>
      <c r="V34" s="4" t="s">
        <v>347</v>
      </c>
      <c r="W34" s="19"/>
      <c r="X34" s="19"/>
      <c r="Y34" s="4" t="s">
        <v>356</v>
      </c>
      <c r="Z34" s="19"/>
      <c r="AA34" s="19"/>
      <c r="AB34" s="4" t="s">
        <v>412</v>
      </c>
      <c r="AC34" s="4" t="s">
        <v>357</v>
      </c>
      <c r="AD34" s="3" t="s">
        <v>51</v>
      </c>
    </row>
    <row r="35" spans="1:30" s="20" customFormat="1" ht="90" x14ac:dyDescent="0.25">
      <c r="A35" s="3" t="s">
        <v>606</v>
      </c>
      <c r="B35" s="4" t="s">
        <v>171</v>
      </c>
      <c r="C35" s="4" t="s">
        <v>170</v>
      </c>
      <c r="D35" s="3" t="s">
        <v>465</v>
      </c>
      <c r="E35" s="4" t="s">
        <v>48</v>
      </c>
      <c r="F35" s="3" t="s">
        <v>5</v>
      </c>
      <c r="G35" s="3" t="s">
        <v>249</v>
      </c>
      <c r="H35" s="4" t="s">
        <v>245</v>
      </c>
      <c r="I35" s="4" t="s">
        <v>290</v>
      </c>
      <c r="J35" s="4" t="s">
        <v>247</v>
      </c>
      <c r="K35" s="4" t="s">
        <v>261</v>
      </c>
      <c r="L35" s="7">
        <v>10000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6">
        <v>0</v>
      </c>
      <c r="T35" s="6">
        <v>0</v>
      </c>
      <c r="U35" s="4" t="s">
        <v>248</v>
      </c>
      <c r="V35" s="4" t="s">
        <v>348</v>
      </c>
      <c r="W35" s="19"/>
      <c r="X35" s="19"/>
      <c r="Y35" s="4" t="s">
        <v>406</v>
      </c>
      <c r="Z35" s="19"/>
      <c r="AA35" s="19"/>
      <c r="AB35" s="4" t="s">
        <v>452</v>
      </c>
      <c r="AC35" s="4" t="s">
        <v>357</v>
      </c>
      <c r="AD35" s="3" t="s">
        <v>48</v>
      </c>
    </row>
    <row r="36" spans="1:30" s="20" customFormat="1" ht="90" x14ac:dyDescent="0.25">
      <c r="A36" s="3" t="s">
        <v>608</v>
      </c>
      <c r="B36" s="4" t="s">
        <v>180</v>
      </c>
      <c r="C36" s="4" t="s">
        <v>170</v>
      </c>
      <c r="D36" s="3" t="s">
        <v>414</v>
      </c>
      <c r="E36" s="4" t="s">
        <v>50</v>
      </c>
      <c r="F36" s="3" t="s">
        <v>5</v>
      </c>
      <c r="G36" s="3" t="s">
        <v>249</v>
      </c>
      <c r="H36" s="4" t="s">
        <v>245</v>
      </c>
      <c r="I36" s="4" t="s">
        <v>290</v>
      </c>
      <c r="J36" s="4" t="s">
        <v>247</v>
      </c>
      <c r="K36" s="4" t="s">
        <v>266</v>
      </c>
      <c r="L36" s="7">
        <v>250000.00000000009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6">
        <v>0</v>
      </c>
      <c r="T36" s="6">
        <v>0</v>
      </c>
      <c r="U36" s="4" t="s">
        <v>248</v>
      </c>
      <c r="V36" s="4" t="s">
        <v>347</v>
      </c>
      <c r="W36" s="19"/>
      <c r="X36" s="19"/>
      <c r="Y36" s="4" t="s">
        <v>356</v>
      </c>
      <c r="Z36" s="19"/>
      <c r="AA36" s="19"/>
      <c r="AB36" s="4" t="s">
        <v>412</v>
      </c>
      <c r="AC36" s="4" t="s">
        <v>357</v>
      </c>
      <c r="AD36" s="3" t="s">
        <v>50</v>
      </c>
    </row>
    <row r="37" spans="1:30" s="20" customFormat="1" ht="90" x14ac:dyDescent="0.25">
      <c r="A37" s="3" t="s">
        <v>609</v>
      </c>
      <c r="B37" s="4" t="s">
        <v>180</v>
      </c>
      <c r="C37" s="4" t="s">
        <v>170</v>
      </c>
      <c r="D37" s="3" t="s">
        <v>466</v>
      </c>
      <c r="E37" s="4" t="s">
        <v>49</v>
      </c>
      <c r="F37" s="3" t="s">
        <v>5</v>
      </c>
      <c r="G37" s="3" t="s">
        <v>249</v>
      </c>
      <c r="H37" s="4" t="s">
        <v>245</v>
      </c>
      <c r="I37" s="4" t="s">
        <v>290</v>
      </c>
      <c r="J37" s="4" t="s">
        <v>247</v>
      </c>
      <c r="K37" s="4" t="s">
        <v>261</v>
      </c>
      <c r="L37" s="7">
        <v>20000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6">
        <v>0</v>
      </c>
      <c r="T37" s="6">
        <v>0</v>
      </c>
      <c r="U37" s="4" t="s">
        <v>248</v>
      </c>
      <c r="V37" s="4" t="s">
        <v>433</v>
      </c>
      <c r="W37" s="19"/>
      <c r="X37" s="19"/>
      <c r="Y37" s="4" t="s">
        <v>434</v>
      </c>
      <c r="Z37" s="19"/>
      <c r="AA37" s="19"/>
      <c r="AB37" s="4" t="s">
        <v>452</v>
      </c>
      <c r="AC37" s="4" t="s">
        <v>357</v>
      </c>
      <c r="AD37" s="3" t="s">
        <v>49</v>
      </c>
    </row>
    <row r="38" spans="1:30" s="20" customFormat="1" ht="90" x14ac:dyDescent="0.25">
      <c r="A38" s="3" t="s">
        <v>612</v>
      </c>
      <c r="B38" s="4" t="s">
        <v>180</v>
      </c>
      <c r="C38" s="4" t="s">
        <v>170</v>
      </c>
      <c r="D38" s="3" t="s">
        <v>379</v>
      </c>
      <c r="E38" s="4" t="s">
        <v>380</v>
      </c>
      <c r="F38" s="3" t="s">
        <v>5</v>
      </c>
      <c r="G38" s="3" t="s">
        <v>249</v>
      </c>
      <c r="H38" s="4" t="s">
        <v>245</v>
      </c>
      <c r="I38" s="4" t="s">
        <v>290</v>
      </c>
      <c r="J38" s="4" t="s">
        <v>247</v>
      </c>
      <c r="K38" s="4" t="s">
        <v>250</v>
      </c>
      <c r="L38" s="7">
        <v>766757.25000000023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6">
        <v>0</v>
      </c>
      <c r="T38" s="6">
        <v>0</v>
      </c>
      <c r="U38" s="4" t="s">
        <v>248</v>
      </c>
      <c r="V38" s="4" t="s">
        <v>347</v>
      </c>
      <c r="W38" s="19"/>
      <c r="X38" s="19"/>
      <c r="Y38" s="4" t="s">
        <v>356</v>
      </c>
      <c r="Z38" s="19"/>
      <c r="AA38" s="19"/>
      <c r="AB38" s="4" t="s">
        <v>412</v>
      </c>
      <c r="AC38" s="4" t="s">
        <v>357</v>
      </c>
      <c r="AD38" s="3" t="s">
        <v>380</v>
      </c>
    </row>
    <row r="39" spans="1:30" s="20" customFormat="1" ht="90" x14ac:dyDescent="0.25">
      <c r="A39" s="3" t="s">
        <v>613</v>
      </c>
      <c r="B39" s="4" t="s">
        <v>193</v>
      </c>
      <c r="C39" s="4" t="s">
        <v>170</v>
      </c>
      <c r="D39" s="3" t="s">
        <v>416</v>
      </c>
      <c r="E39" s="4" t="s">
        <v>46</v>
      </c>
      <c r="F39" s="3" t="s">
        <v>5</v>
      </c>
      <c r="G39" s="3" t="s">
        <v>249</v>
      </c>
      <c r="H39" s="4" t="s">
        <v>245</v>
      </c>
      <c r="I39" s="4" t="s">
        <v>290</v>
      </c>
      <c r="J39" s="4" t="s">
        <v>247</v>
      </c>
      <c r="K39" s="4" t="s">
        <v>265</v>
      </c>
      <c r="L39" s="7">
        <v>300000.00000000006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6">
        <v>0</v>
      </c>
      <c r="T39" s="6">
        <v>0</v>
      </c>
      <c r="U39" s="4" t="s">
        <v>248</v>
      </c>
      <c r="V39" s="4" t="s">
        <v>347</v>
      </c>
      <c r="W39" s="19"/>
      <c r="X39" s="19"/>
      <c r="Y39" s="4" t="s">
        <v>356</v>
      </c>
      <c r="Z39" s="19"/>
      <c r="AA39" s="19"/>
      <c r="AB39" s="4" t="s">
        <v>412</v>
      </c>
      <c r="AC39" s="4" t="s">
        <v>357</v>
      </c>
      <c r="AD39" s="3" t="s">
        <v>46</v>
      </c>
    </row>
    <row r="40" spans="1:30" s="20" customFormat="1" x14ac:dyDescent="0.25">
      <c r="A40" s="49" t="s">
        <v>269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7">
        <v>1496757.2500000005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20" customFormat="1" x14ac:dyDescent="0.25">
      <c r="A41" s="50" t="s">
        <v>181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19"/>
      <c r="AD41" s="19"/>
    </row>
    <row r="42" spans="1:30" s="20" customFormat="1" ht="60" x14ac:dyDescent="0.25">
      <c r="A42" s="3" t="s">
        <v>600</v>
      </c>
      <c r="B42" s="4" t="s">
        <v>182</v>
      </c>
      <c r="C42" s="3" t="s">
        <v>181</v>
      </c>
      <c r="D42" s="3" t="s">
        <v>428</v>
      </c>
      <c r="E42" s="4" t="s">
        <v>57</v>
      </c>
      <c r="F42" s="3" t="s">
        <v>5</v>
      </c>
      <c r="G42" s="3" t="s">
        <v>249</v>
      </c>
      <c r="H42" s="4" t="s">
        <v>245</v>
      </c>
      <c r="I42" s="4" t="s">
        <v>290</v>
      </c>
      <c r="J42" s="4" t="s">
        <v>247</v>
      </c>
      <c r="K42" s="4" t="s">
        <v>261</v>
      </c>
      <c r="L42" s="7">
        <v>100000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6">
        <v>0</v>
      </c>
      <c r="T42" s="6">
        <v>0</v>
      </c>
      <c r="U42" s="4" t="s">
        <v>248</v>
      </c>
      <c r="V42" s="4" t="s">
        <v>347</v>
      </c>
      <c r="W42" s="19"/>
      <c r="X42" s="19"/>
      <c r="Y42" s="4" t="s">
        <v>356</v>
      </c>
      <c r="Z42" s="19"/>
      <c r="AA42" s="19"/>
      <c r="AB42" s="4" t="s">
        <v>412</v>
      </c>
      <c r="AC42" s="4" t="s">
        <v>357</v>
      </c>
      <c r="AD42" s="4" t="s">
        <v>57</v>
      </c>
    </row>
    <row r="43" spans="1:30" s="20" customFormat="1" ht="45" x14ac:dyDescent="0.25">
      <c r="A43" s="3" t="s">
        <v>606</v>
      </c>
      <c r="B43" s="4" t="s">
        <v>182</v>
      </c>
      <c r="C43" s="3" t="s">
        <v>181</v>
      </c>
      <c r="D43" s="3" t="s">
        <v>471</v>
      </c>
      <c r="E43" s="4" t="s">
        <v>60</v>
      </c>
      <c r="F43" s="3" t="s">
        <v>5</v>
      </c>
      <c r="G43" s="3" t="s">
        <v>249</v>
      </c>
      <c r="H43" s="4" t="s">
        <v>245</v>
      </c>
      <c r="I43" s="4" t="s">
        <v>290</v>
      </c>
      <c r="J43" s="4" t="s">
        <v>247</v>
      </c>
      <c r="K43" s="4" t="s">
        <v>261</v>
      </c>
      <c r="L43" s="7">
        <v>100000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6">
        <v>0</v>
      </c>
      <c r="T43" s="6">
        <v>0</v>
      </c>
      <c r="U43" s="4" t="s">
        <v>248</v>
      </c>
      <c r="V43" s="4" t="s">
        <v>472</v>
      </c>
      <c r="W43" s="19"/>
      <c r="X43" s="19"/>
      <c r="Y43" s="4" t="s">
        <v>356</v>
      </c>
      <c r="Z43" s="19"/>
      <c r="AA43" s="19"/>
      <c r="AB43" s="4" t="s">
        <v>452</v>
      </c>
      <c r="AC43" s="4" t="s">
        <v>357</v>
      </c>
      <c r="AD43" s="4" t="s">
        <v>60</v>
      </c>
    </row>
    <row r="44" spans="1:30" s="20" customFormat="1" ht="45" x14ac:dyDescent="0.25">
      <c r="A44" s="3" t="s">
        <v>608</v>
      </c>
      <c r="B44" s="4" t="s">
        <v>182</v>
      </c>
      <c r="C44" s="3" t="s">
        <v>181</v>
      </c>
      <c r="D44" s="3" t="s">
        <v>467</v>
      </c>
      <c r="E44" s="4" t="s">
        <v>58</v>
      </c>
      <c r="F44" s="3" t="s">
        <v>5</v>
      </c>
      <c r="G44" s="3" t="s">
        <v>249</v>
      </c>
      <c r="H44" s="4" t="s">
        <v>245</v>
      </c>
      <c r="I44" s="4" t="s">
        <v>290</v>
      </c>
      <c r="J44" s="4" t="s">
        <v>247</v>
      </c>
      <c r="K44" s="4" t="s">
        <v>261</v>
      </c>
      <c r="L44" s="7">
        <v>100000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6">
        <v>0</v>
      </c>
      <c r="T44" s="6">
        <v>0</v>
      </c>
      <c r="U44" s="4" t="s">
        <v>248</v>
      </c>
      <c r="V44" s="4" t="s">
        <v>468</v>
      </c>
      <c r="W44" s="19"/>
      <c r="X44" s="19"/>
      <c r="Y44" s="4" t="s">
        <v>469</v>
      </c>
      <c r="Z44" s="19"/>
      <c r="AA44" s="19"/>
      <c r="AB44" s="4" t="s">
        <v>452</v>
      </c>
      <c r="AC44" s="4" t="s">
        <v>357</v>
      </c>
      <c r="AD44" s="3" t="s">
        <v>58</v>
      </c>
    </row>
    <row r="45" spans="1:30" s="20" customFormat="1" ht="45" x14ac:dyDescent="0.25">
      <c r="A45" s="3" t="s">
        <v>609</v>
      </c>
      <c r="B45" s="4" t="s">
        <v>194</v>
      </c>
      <c r="C45" s="3" t="s">
        <v>181</v>
      </c>
      <c r="D45" s="3" t="s">
        <v>429</v>
      </c>
      <c r="E45" s="4" t="s">
        <v>56</v>
      </c>
      <c r="F45" s="3" t="s">
        <v>5</v>
      </c>
      <c r="G45" s="3" t="s">
        <v>249</v>
      </c>
      <c r="H45" s="4" t="s">
        <v>245</v>
      </c>
      <c r="I45" s="4" t="s">
        <v>290</v>
      </c>
      <c r="J45" s="4" t="s">
        <v>247</v>
      </c>
      <c r="K45" s="4" t="s">
        <v>261</v>
      </c>
      <c r="L45" s="7">
        <v>350000.00000000006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6">
        <v>0</v>
      </c>
      <c r="T45" s="6">
        <v>0</v>
      </c>
      <c r="U45" s="4" t="s">
        <v>248</v>
      </c>
      <c r="V45" s="4" t="s">
        <v>430</v>
      </c>
      <c r="W45" s="19"/>
      <c r="X45" s="19"/>
      <c r="Y45" s="4" t="s">
        <v>373</v>
      </c>
      <c r="Z45" s="19"/>
      <c r="AA45" s="19"/>
      <c r="AB45" s="4" t="s">
        <v>620</v>
      </c>
      <c r="AC45" s="4" t="s">
        <v>357</v>
      </c>
      <c r="AD45" s="3" t="s">
        <v>56</v>
      </c>
    </row>
    <row r="46" spans="1:30" s="20" customFormat="1" ht="90" x14ac:dyDescent="0.25">
      <c r="A46" s="3" t="s">
        <v>612</v>
      </c>
      <c r="B46" s="4" t="s">
        <v>182</v>
      </c>
      <c r="C46" s="3" t="s">
        <v>181</v>
      </c>
      <c r="D46" s="3" t="s">
        <v>470</v>
      </c>
      <c r="E46" s="4" t="s">
        <v>59</v>
      </c>
      <c r="F46" s="3" t="s">
        <v>5</v>
      </c>
      <c r="G46" s="3" t="s">
        <v>249</v>
      </c>
      <c r="H46" s="4" t="s">
        <v>245</v>
      </c>
      <c r="I46" s="4" t="s">
        <v>290</v>
      </c>
      <c r="J46" s="4" t="s">
        <v>247</v>
      </c>
      <c r="K46" s="4" t="s">
        <v>261</v>
      </c>
      <c r="L46" s="7">
        <v>10000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6">
        <v>0</v>
      </c>
      <c r="T46" s="6">
        <v>0</v>
      </c>
      <c r="U46" s="4" t="s">
        <v>248</v>
      </c>
      <c r="V46" s="4" t="s">
        <v>347</v>
      </c>
      <c r="W46" s="19"/>
      <c r="X46" s="19"/>
      <c r="Y46" s="4" t="s">
        <v>356</v>
      </c>
      <c r="Z46" s="19"/>
      <c r="AA46" s="19"/>
      <c r="AB46" s="4" t="s">
        <v>452</v>
      </c>
      <c r="AC46" s="4" t="s">
        <v>357</v>
      </c>
      <c r="AD46" s="3" t="s">
        <v>59</v>
      </c>
    </row>
    <row r="47" spans="1:30" s="20" customFormat="1" ht="45" x14ac:dyDescent="0.25">
      <c r="A47" s="3" t="s">
        <v>613</v>
      </c>
      <c r="B47" s="4" t="s">
        <v>182</v>
      </c>
      <c r="C47" s="3" t="s">
        <v>181</v>
      </c>
      <c r="D47" s="3" t="s">
        <v>473</v>
      </c>
      <c r="E47" s="4" t="s">
        <v>55</v>
      </c>
      <c r="F47" s="3" t="s">
        <v>5</v>
      </c>
      <c r="G47" s="3" t="s">
        <v>249</v>
      </c>
      <c r="H47" s="4" t="s">
        <v>245</v>
      </c>
      <c r="I47" s="4" t="s">
        <v>290</v>
      </c>
      <c r="J47" s="4" t="s">
        <v>247</v>
      </c>
      <c r="K47" s="4" t="s">
        <v>261</v>
      </c>
      <c r="L47" s="7">
        <v>200000.00000000009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6">
        <v>0</v>
      </c>
      <c r="T47" s="6">
        <v>0</v>
      </c>
      <c r="U47" s="4" t="s">
        <v>248</v>
      </c>
      <c r="V47" s="4" t="s">
        <v>430</v>
      </c>
      <c r="W47" s="19"/>
      <c r="X47" s="19"/>
      <c r="Y47" s="4" t="s">
        <v>373</v>
      </c>
      <c r="Z47" s="19"/>
      <c r="AA47" s="19"/>
      <c r="AB47" s="4" t="s">
        <v>452</v>
      </c>
      <c r="AC47" s="4" t="s">
        <v>357</v>
      </c>
      <c r="AD47" s="3" t="s">
        <v>55</v>
      </c>
    </row>
    <row r="48" spans="1:30" s="20" customFormat="1" x14ac:dyDescent="0.25">
      <c r="A48" s="49" t="s">
        <v>270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7">
        <v>860000.00000000012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20" customFormat="1" x14ac:dyDescent="0.25">
      <c r="A49" s="50" t="s">
        <v>183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19"/>
      <c r="AD49" s="19"/>
    </row>
    <row r="50" spans="1:30" s="20" customFormat="1" ht="45" x14ac:dyDescent="0.25">
      <c r="A50" s="3" t="s">
        <v>600</v>
      </c>
      <c r="B50" s="4" t="s">
        <v>271</v>
      </c>
      <c r="C50" s="3" t="s">
        <v>183</v>
      </c>
      <c r="D50" s="3" t="s">
        <v>474</v>
      </c>
      <c r="E50" s="4" t="s">
        <v>441</v>
      </c>
      <c r="F50" s="3" t="s">
        <v>5</v>
      </c>
      <c r="G50" s="3" t="s">
        <v>249</v>
      </c>
      <c r="H50" s="4" t="s">
        <v>245</v>
      </c>
      <c r="I50" s="4" t="s">
        <v>290</v>
      </c>
      <c r="J50" s="4" t="s">
        <v>247</v>
      </c>
      <c r="K50" s="4" t="s">
        <v>265</v>
      </c>
      <c r="L50" s="7">
        <v>30000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6">
        <v>0</v>
      </c>
      <c r="T50" s="6">
        <v>0</v>
      </c>
      <c r="U50" s="4" t="s">
        <v>248</v>
      </c>
      <c r="V50" s="4" t="s">
        <v>348</v>
      </c>
      <c r="W50" s="19"/>
      <c r="X50" s="19"/>
      <c r="Y50" s="4" t="s">
        <v>451</v>
      </c>
      <c r="Z50" s="19"/>
      <c r="AA50" s="19"/>
      <c r="AB50" s="4" t="s">
        <v>452</v>
      </c>
      <c r="AC50" s="4" t="s">
        <v>357</v>
      </c>
      <c r="AD50" s="3" t="s">
        <v>441</v>
      </c>
    </row>
    <row r="51" spans="1:30" s="20" customFormat="1" ht="45" x14ac:dyDescent="0.25">
      <c r="A51" s="3" t="s">
        <v>606</v>
      </c>
      <c r="B51" s="4" t="s">
        <v>195</v>
      </c>
      <c r="C51" s="3" t="s">
        <v>183</v>
      </c>
      <c r="D51" s="3" t="s">
        <v>431</v>
      </c>
      <c r="E51" s="4" t="s">
        <v>61</v>
      </c>
      <c r="F51" s="3" t="s">
        <v>5</v>
      </c>
      <c r="G51" s="3" t="s">
        <v>249</v>
      </c>
      <c r="H51" s="4" t="s">
        <v>245</v>
      </c>
      <c r="I51" s="4" t="s">
        <v>290</v>
      </c>
      <c r="J51" s="4" t="s">
        <v>247</v>
      </c>
      <c r="K51" s="4" t="s">
        <v>261</v>
      </c>
      <c r="L51" s="7">
        <v>175000.00000000009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6">
        <v>0</v>
      </c>
      <c r="T51" s="6">
        <v>0</v>
      </c>
      <c r="U51" s="4" t="s">
        <v>248</v>
      </c>
      <c r="V51" s="4" t="s">
        <v>348</v>
      </c>
      <c r="W51" s="19"/>
      <c r="X51" s="19"/>
      <c r="Y51" s="4" t="s">
        <v>373</v>
      </c>
      <c r="Z51" s="19"/>
      <c r="AA51" s="19"/>
      <c r="AB51" s="4" t="s">
        <v>620</v>
      </c>
      <c r="AC51" s="4" t="s">
        <v>357</v>
      </c>
      <c r="AD51" s="3" t="s">
        <v>61</v>
      </c>
    </row>
    <row r="52" spans="1:30" s="20" customFormat="1" x14ac:dyDescent="0.25">
      <c r="A52" s="49" t="s">
        <v>272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7">
        <v>205000.00000000009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20" customFormat="1" x14ac:dyDescent="0.25">
      <c r="A53" s="50" t="s">
        <v>101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19"/>
      <c r="AD53" s="19"/>
    </row>
    <row r="54" spans="1:30" s="20" customFormat="1" ht="60" x14ac:dyDescent="0.25">
      <c r="A54" s="3" t="s">
        <v>608</v>
      </c>
      <c r="B54" s="4" t="s">
        <v>144</v>
      </c>
      <c r="C54" s="4" t="s">
        <v>101</v>
      </c>
      <c r="D54" s="3" t="s">
        <v>435</v>
      </c>
      <c r="E54" s="4" t="s">
        <v>65</v>
      </c>
      <c r="F54" s="3" t="s">
        <v>6</v>
      </c>
      <c r="G54" s="3" t="s">
        <v>244</v>
      </c>
      <c r="H54" s="4" t="s">
        <v>245</v>
      </c>
      <c r="I54" s="4" t="s">
        <v>290</v>
      </c>
      <c r="J54" s="4" t="s">
        <v>247</v>
      </c>
      <c r="K54" s="4" t="s">
        <v>436</v>
      </c>
      <c r="L54" s="7">
        <v>50000.000000000007</v>
      </c>
      <c r="M54" s="7">
        <v>100000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6">
        <v>0</v>
      </c>
      <c r="T54" s="6">
        <v>0</v>
      </c>
      <c r="U54" s="4" t="s">
        <v>248</v>
      </c>
      <c r="V54" s="4" t="s">
        <v>347</v>
      </c>
      <c r="W54" s="19"/>
      <c r="X54" s="19"/>
      <c r="Y54" s="4" t="s">
        <v>437</v>
      </c>
      <c r="Z54" s="19"/>
      <c r="AA54" s="19"/>
      <c r="AB54" s="4" t="s">
        <v>433</v>
      </c>
      <c r="AC54" s="4" t="s">
        <v>357</v>
      </c>
      <c r="AD54" s="3" t="s">
        <v>65</v>
      </c>
    </row>
    <row r="55" spans="1:30" s="20" customFormat="1" x14ac:dyDescent="0.25">
      <c r="A55" s="49" t="s">
        <v>295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7">
        <v>50000.000000000007</v>
      </c>
      <c r="M55" s="7">
        <v>100000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s="20" customFormat="1" x14ac:dyDescent="0.25">
      <c r="A56" s="50" t="s">
        <v>196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19"/>
      <c r="AD56" s="19"/>
    </row>
    <row r="57" spans="1:30" s="20" customFormat="1" ht="120" x14ac:dyDescent="0.25">
      <c r="A57" s="3" t="s">
        <v>600</v>
      </c>
      <c r="B57" s="4" t="s">
        <v>198</v>
      </c>
      <c r="C57" s="4" t="s">
        <v>196</v>
      </c>
      <c r="D57" s="3" t="s">
        <v>475</v>
      </c>
      <c r="E57" s="4" t="s">
        <v>70</v>
      </c>
      <c r="F57" s="3" t="s">
        <v>5</v>
      </c>
      <c r="G57" s="3" t="s">
        <v>249</v>
      </c>
      <c r="H57" s="4" t="s">
        <v>245</v>
      </c>
      <c r="I57" s="4" t="s">
        <v>290</v>
      </c>
      <c r="J57" s="4" t="s">
        <v>247</v>
      </c>
      <c r="K57" s="4" t="s">
        <v>250</v>
      </c>
      <c r="L57" s="7">
        <v>2000000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6">
        <v>0</v>
      </c>
      <c r="T57" s="6">
        <v>0</v>
      </c>
      <c r="U57" s="4" t="s">
        <v>248</v>
      </c>
      <c r="V57" s="4" t="s">
        <v>347</v>
      </c>
      <c r="W57" s="19"/>
      <c r="X57" s="19"/>
      <c r="Y57" s="4" t="s">
        <v>356</v>
      </c>
      <c r="Z57" s="19"/>
      <c r="AA57" s="19"/>
      <c r="AB57" s="4" t="s">
        <v>476</v>
      </c>
      <c r="AC57" s="4" t="s">
        <v>357</v>
      </c>
      <c r="AD57" s="3" t="s">
        <v>70</v>
      </c>
    </row>
    <row r="58" spans="1:30" s="20" customFormat="1" ht="15.75" x14ac:dyDescent="0.25">
      <c r="A58" s="54" t="s">
        <v>273</v>
      </c>
      <c r="B58" s="55"/>
      <c r="C58" s="55"/>
      <c r="D58" s="55"/>
      <c r="E58" s="55"/>
      <c r="F58" s="55"/>
      <c r="G58" s="55"/>
      <c r="H58" s="55"/>
      <c r="I58" s="55"/>
      <c r="J58" s="55"/>
      <c r="K58" s="56"/>
      <c r="L58" s="7">
        <v>2000000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 s="20" customFormat="1" x14ac:dyDescent="0.25">
      <c r="A59" s="49" t="s">
        <v>296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7">
        <v>5671757.2500000009</v>
      </c>
      <c r="M59" s="7">
        <v>100000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</sheetData>
  <mergeCells count="44">
    <mergeCell ref="A58:K58"/>
    <mergeCell ref="A59:K59"/>
    <mergeCell ref="A48:K48"/>
    <mergeCell ref="A49:AB49"/>
    <mergeCell ref="A52:K52"/>
    <mergeCell ref="A53:AB53"/>
    <mergeCell ref="A55:K55"/>
    <mergeCell ref="A32:K32"/>
    <mergeCell ref="A23:K23"/>
    <mergeCell ref="A24:AB24"/>
    <mergeCell ref="A30:AB30"/>
    <mergeCell ref="A56:AB56"/>
    <mergeCell ref="A33:AB33"/>
    <mergeCell ref="A10:AB10"/>
    <mergeCell ref="A11:AB11"/>
    <mergeCell ref="D8:D9"/>
    <mergeCell ref="E8:E9"/>
    <mergeCell ref="F8:F9"/>
    <mergeCell ref="A8:A9"/>
    <mergeCell ref="B8:B9"/>
    <mergeCell ref="C8:C9"/>
    <mergeCell ref="A26:K26"/>
    <mergeCell ref="A27:AB27"/>
    <mergeCell ref="A29:K29"/>
    <mergeCell ref="A13:K13"/>
    <mergeCell ref="A14:AB14"/>
    <mergeCell ref="A19:K19"/>
    <mergeCell ref="A20:AB20"/>
    <mergeCell ref="A40:K40"/>
    <mergeCell ref="A41:AB41"/>
    <mergeCell ref="AC8:AC9"/>
    <mergeCell ref="AD8:AD9"/>
    <mergeCell ref="U8:U9"/>
    <mergeCell ref="G8:G9"/>
    <mergeCell ref="H8:H9"/>
    <mergeCell ref="I8:I9"/>
    <mergeCell ref="J8:J9"/>
    <mergeCell ref="K8:K9"/>
    <mergeCell ref="L8:L9"/>
    <mergeCell ref="M8:M9"/>
    <mergeCell ref="N8:N9"/>
    <mergeCell ref="O8:Q8"/>
    <mergeCell ref="R8:R9"/>
    <mergeCell ref="S8:T8"/>
  </mergeCells>
  <printOptions horizontalCentered="1" verticalCentered="1"/>
  <pageMargins left="0" right="0" top="0" bottom="0.19685039370078741" header="0" footer="0"/>
  <pageSetup scale="33" orientation="landscape" horizontalDpi="4294967292" r:id="rId1"/>
  <headerFooter>
    <oddHeader>&amp;RANEXO 4.4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73528-1C20-43A8-9120-AF01E2536F20}">
  <sheetPr>
    <tabColor rgb="FF0070C0"/>
  </sheetPr>
  <dimension ref="A2:AD32"/>
  <sheetViews>
    <sheetView view="pageBreakPreview" zoomScale="55" zoomScaleNormal="40" zoomScaleSheetLayoutView="55" workbookViewId="0">
      <selection activeCell="X24" sqref="A24:AB26"/>
    </sheetView>
  </sheetViews>
  <sheetFormatPr baseColWidth="10" defaultRowHeight="15" x14ac:dyDescent="0.2"/>
  <cols>
    <col min="1" max="1" width="7.7109375" style="18" customWidth="1"/>
    <col min="2" max="2" width="14.7109375" style="18" customWidth="1"/>
    <col min="3" max="3" width="19" style="18" customWidth="1"/>
    <col min="4" max="4" width="12.5703125" style="18" customWidth="1"/>
    <col min="5" max="5" width="34" style="18" customWidth="1"/>
    <col min="6" max="6" width="14.28515625" style="18" customWidth="1"/>
    <col min="7" max="7" width="13.5703125" style="18" customWidth="1"/>
    <col min="8" max="8" width="19.85546875" style="18" customWidth="1"/>
    <col min="9" max="11" width="13.85546875" style="18" customWidth="1"/>
    <col min="12" max="18" width="17.7109375" style="18" customWidth="1"/>
    <col min="19" max="20" width="6.85546875" style="18" customWidth="1"/>
    <col min="21" max="21" width="12.85546875" style="18" customWidth="1"/>
    <col min="22" max="28" width="13.85546875" style="18" customWidth="1"/>
    <col min="29" max="30" width="30.1406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481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359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50" t="s">
        <v>639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50" t="s">
        <v>164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75" x14ac:dyDescent="0.25">
      <c r="A12" s="3" t="s">
        <v>600</v>
      </c>
      <c r="B12" s="4" t="s">
        <v>640</v>
      </c>
      <c r="C12" s="3" t="s">
        <v>164</v>
      </c>
      <c r="D12" s="3" t="s">
        <v>641</v>
      </c>
      <c r="E12" s="4" t="s">
        <v>446</v>
      </c>
      <c r="F12" s="3" t="s">
        <v>5</v>
      </c>
      <c r="G12" s="3" t="s">
        <v>249</v>
      </c>
      <c r="H12" s="4" t="s">
        <v>297</v>
      </c>
      <c r="I12" s="3" t="s">
        <v>213</v>
      </c>
      <c r="J12" s="4" t="s">
        <v>247</v>
      </c>
      <c r="K12" s="4" t="s">
        <v>305</v>
      </c>
      <c r="L12" s="7">
        <v>0</v>
      </c>
      <c r="M12" s="7">
        <v>2500000.0000000009</v>
      </c>
      <c r="N12" s="7">
        <v>1000000</v>
      </c>
      <c r="O12" s="7">
        <v>0</v>
      </c>
      <c r="P12" s="7">
        <v>1000000</v>
      </c>
      <c r="Q12" s="7">
        <v>1000000</v>
      </c>
      <c r="R12" s="7">
        <v>1000000</v>
      </c>
      <c r="S12" s="5">
        <v>39.999999999999979</v>
      </c>
      <c r="T12" s="6">
        <v>0</v>
      </c>
      <c r="U12" s="4" t="s">
        <v>248</v>
      </c>
      <c r="V12" s="4" t="s">
        <v>630</v>
      </c>
      <c r="W12" s="19"/>
      <c r="X12" s="4" t="s">
        <v>630</v>
      </c>
      <c r="Y12" s="4" t="s">
        <v>356</v>
      </c>
      <c r="Z12" s="19"/>
      <c r="AA12" s="19"/>
      <c r="AB12" s="19"/>
      <c r="AC12" s="3" t="s">
        <v>642</v>
      </c>
      <c r="AD12" s="3" t="s">
        <v>446</v>
      </c>
    </row>
    <row r="13" spans="1:30" s="20" customFormat="1" x14ac:dyDescent="0.25">
      <c r="A13" s="49" t="s">
        <v>306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>
        <v>0</v>
      </c>
      <c r="M13" s="7">
        <v>2500000.0000000009</v>
      </c>
      <c r="N13" s="7">
        <v>1000000</v>
      </c>
      <c r="O13" s="7">
        <v>0</v>
      </c>
      <c r="P13" s="7">
        <v>1000000</v>
      </c>
      <c r="Q13" s="7">
        <v>1000000</v>
      </c>
      <c r="R13" s="7">
        <v>1000000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50" t="s">
        <v>146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45" x14ac:dyDescent="0.25">
      <c r="A15" s="3" t="s">
        <v>600</v>
      </c>
      <c r="B15" s="4" t="s">
        <v>147</v>
      </c>
      <c r="C15" s="3" t="s">
        <v>146</v>
      </c>
      <c r="D15" s="3" t="s">
        <v>643</v>
      </c>
      <c r="E15" s="4" t="s">
        <v>8</v>
      </c>
      <c r="F15" s="3" t="s">
        <v>5</v>
      </c>
      <c r="G15" s="3" t="s">
        <v>249</v>
      </c>
      <c r="H15" s="4" t="s">
        <v>297</v>
      </c>
      <c r="I15" s="3" t="s">
        <v>213</v>
      </c>
      <c r="J15" s="4" t="s">
        <v>247</v>
      </c>
      <c r="K15" s="4" t="s">
        <v>250</v>
      </c>
      <c r="L15" s="7">
        <v>0</v>
      </c>
      <c r="M15" s="7">
        <v>50000.000000000007</v>
      </c>
      <c r="N15" s="7">
        <v>50000.000000000007</v>
      </c>
      <c r="O15" s="7">
        <v>0</v>
      </c>
      <c r="P15" s="7">
        <v>50000.000000000007</v>
      </c>
      <c r="Q15" s="7">
        <v>50000.000000000007</v>
      </c>
      <c r="R15" s="7">
        <v>50000.000000000007</v>
      </c>
      <c r="S15" s="5">
        <v>100</v>
      </c>
      <c r="T15" s="6">
        <v>0</v>
      </c>
      <c r="U15" s="4" t="s">
        <v>248</v>
      </c>
      <c r="V15" s="4" t="s">
        <v>412</v>
      </c>
      <c r="W15" s="19"/>
      <c r="X15" s="4" t="s">
        <v>412</v>
      </c>
      <c r="Y15" s="4" t="s">
        <v>356</v>
      </c>
      <c r="Z15" s="19"/>
      <c r="AA15" s="19"/>
      <c r="AB15" s="19"/>
      <c r="AC15" s="3" t="s">
        <v>636</v>
      </c>
      <c r="AD15" s="3" t="s">
        <v>8</v>
      </c>
    </row>
    <row r="16" spans="1:30" s="20" customFormat="1" x14ac:dyDescent="0.25">
      <c r="A16" s="49" t="s">
        <v>253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7">
        <v>0</v>
      </c>
      <c r="M16" s="7">
        <v>50000.000000000007</v>
      </c>
      <c r="N16" s="7">
        <v>50000.000000000007</v>
      </c>
      <c r="O16" s="7">
        <v>0</v>
      </c>
      <c r="P16" s="7">
        <v>50000.000000000007</v>
      </c>
      <c r="Q16" s="7">
        <v>50000.000000000007</v>
      </c>
      <c r="R16" s="7">
        <v>50000.000000000007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50" t="s">
        <v>142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19"/>
      <c r="AD17" s="19"/>
    </row>
    <row r="18" spans="1:30" s="20" customFormat="1" ht="75" x14ac:dyDescent="0.25">
      <c r="A18" s="3" t="s">
        <v>600</v>
      </c>
      <c r="B18" s="4" t="s">
        <v>143</v>
      </c>
      <c r="C18" s="3" t="s">
        <v>142</v>
      </c>
      <c r="D18" s="3" t="s">
        <v>644</v>
      </c>
      <c r="E18" s="4" t="s">
        <v>9</v>
      </c>
      <c r="F18" s="3" t="s">
        <v>5</v>
      </c>
      <c r="G18" s="3" t="s">
        <v>249</v>
      </c>
      <c r="H18" s="4" t="s">
        <v>297</v>
      </c>
      <c r="I18" s="3" t="s">
        <v>213</v>
      </c>
      <c r="J18" s="4" t="s">
        <v>247</v>
      </c>
      <c r="K18" s="4" t="s">
        <v>250</v>
      </c>
      <c r="L18" s="7">
        <v>0</v>
      </c>
      <c r="M18" s="7">
        <v>230550.0400000001</v>
      </c>
      <c r="N18" s="7">
        <v>230550.0400000001</v>
      </c>
      <c r="O18" s="7">
        <v>0</v>
      </c>
      <c r="P18" s="7">
        <v>230550.0400000001</v>
      </c>
      <c r="Q18" s="7">
        <v>230550.0400000001</v>
      </c>
      <c r="R18" s="7">
        <v>230550.0400000001</v>
      </c>
      <c r="S18" s="5">
        <v>100</v>
      </c>
      <c r="T18" s="6">
        <v>0</v>
      </c>
      <c r="U18" s="4" t="s">
        <v>248</v>
      </c>
      <c r="V18" s="4" t="s">
        <v>630</v>
      </c>
      <c r="W18" s="19"/>
      <c r="X18" s="4" t="s">
        <v>630</v>
      </c>
      <c r="Y18" s="4" t="s">
        <v>356</v>
      </c>
      <c r="Z18" s="19"/>
      <c r="AA18" s="19"/>
      <c r="AB18" s="19"/>
      <c r="AC18" s="3" t="s">
        <v>642</v>
      </c>
      <c r="AD18" s="3" t="s">
        <v>9</v>
      </c>
    </row>
    <row r="19" spans="1:30" s="20" customFormat="1" x14ac:dyDescent="0.25">
      <c r="A19" s="49" t="s">
        <v>254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7">
        <v>0</v>
      </c>
      <c r="M19" s="7">
        <v>230550.0400000001</v>
      </c>
      <c r="N19" s="7">
        <v>230550.0400000001</v>
      </c>
      <c r="O19" s="7">
        <v>0</v>
      </c>
      <c r="P19" s="7">
        <v>230550.0400000001</v>
      </c>
      <c r="Q19" s="7">
        <v>230550.0400000001</v>
      </c>
      <c r="R19" s="7">
        <v>230550.0400000001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0" customFormat="1" x14ac:dyDescent="0.25">
      <c r="A20" s="50" t="s">
        <v>170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19"/>
      <c r="AD20" s="19"/>
    </row>
    <row r="21" spans="1:30" s="20" customFormat="1" ht="60" x14ac:dyDescent="0.25">
      <c r="A21" s="3" t="s">
        <v>600</v>
      </c>
      <c r="B21" s="4" t="s">
        <v>180</v>
      </c>
      <c r="C21" s="4" t="s">
        <v>170</v>
      </c>
      <c r="D21" s="3" t="s">
        <v>645</v>
      </c>
      <c r="E21" s="4" t="s">
        <v>41</v>
      </c>
      <c r="F21" s="3" t="s">
        <v>5</v>
      </c>
      <c r="G21" s="3" t="s">
        <v>249</v>
      </c>
      <c r="H21" s="4" t="s">
        <v>297</v>
      </c>
      <c r="I21" s="3" t="s">
        <v>213</v>
      </c>
      <c r="J21" s="4" t="s">
        <v>247</v>
      </c>
      <c r="K21" s="4" t="s">
        <v>250</v>
      </c>
      <c r="L21" s="7">
        <v>0</v>
      </c>
      <c r="M21" s="7">
        <v>28034</v>
      </c>
      <c r="N21" s="7">
        <v>28033.98</v>
      </c>
      <c r="O21" s="7">
        <v>0</v>
      </c>
      <c r="P21" s="7">
        <v>28033.98</v>
      </c>
      <c r="Q21" s="7">
        <v>28033.98</v>
      </c>
      <c r="R21" s="7">
        <v>28033.98</v>
      </c>
      <c r="S21" s="5">
        <v>99.999928658058067</v>
      </c>
      <c r="T21" s="6">
        <v>0</v>
      </c>
      <c r="U21" s="4" t="s">
        <v>248</v>
      </c>
      <c r="V21" s="4" t="s">
        <v>630</v>
      </c>
      <c r="W21" s="19"/>
      <c r="X21" s="4" t="s">
        <v>630</v>
      </c>
      <c r="Y21" s="4" t="s">
        <v>356</v>
      </c>
      <c r="Z21" s="19"/>
      <c r="AA21" s="19"/>
      <c r="AB21" s="19"/>
      <c r="AC21" s="3" t="s">
        <v>642</v>
      </c>
      <c r="AD21" s="3" t="s">
        <v>41</v>
      </c>
    </row>
    <row r="22" spans="1:30" s="20" customFormat="1" x14ac:dyDescent="0.25">
      <c r="A22" s="49" t="s">
        <v>269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7">
        <v>0</v>
      </c>
      <c r="M22" s="7">
        <v>28034</v>
      </c>
      <c r="N22" s="7">
        <v>28033.98</v>
      </c>
      <c r="O22" s="7">
        <v>0</v>
      </c>
      <c r="P22" s="7">
        <v>28033.98</v>
      </c>
      <c r="Q22" s="7">
        <v>28033.98</v>
      </c>
      <c r="R22" s="7">
        <v>28033.98</v>
      </c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x14ac:dyDescent="0.25">
      <c r="A23" s="50" t="s">
        <v>181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19"/>
      <c r="AD23" s="19"/>
    </row>
    <row r="24" spans="1:30" s="20" customFormat="1" ht="60" x14ac:dyDescent="0.25">
      <c r="A24" s="3" t="s">
        <v>600</v>
      </c>
      <c r="B24" s="4" t="s">
        <v>182</v>
      </c>
      <c r="C24" s="3" t="s">
        <v>181</v>
      </c>
      <c r="D24" s="3" t="s">
        <v>646</v>
      </c>
      <c r="E24" s="4" t="s">
        <v>54</v>
      </c>
      <c r="F24" s="3" t="s">
        <v>5</v>
      </c>
      <c r="G24" s="3" t="s">
        <v>249</v>
      </c>
      <c r="H24" s="4" t="s">
        <v>297</v>
      </c>
      <c r="I24" s="3" t="s">
        <v>213</v>
      </c>
      <c r="J24" s="4" t="s">
        <v>247</v>
      </c>
      <c r="K24" s="4" t="s">
        <v>250</v>
      </c>
      <c r="L24" s="7">
        <v>0</v>
      </c>
      <c r="M24" s="7">
        <v>20000</v>
      </c>
      <c r="N24" s="7">
        <v>19999.990000000009</v>
      </c>
      <c r="O24" s="7">
        <v>0</v>
      </c>
      <c r="P24" s="7">
        <v>19999.990000000009</v>
      </c>
      <c r="Q24" s="7">
        <v>19999.990000000009</v>
      </c>
      <c r="R24" s="7">
        <v>19999.990000000009</v>
      </c>
      <c r="S24" s="5">
        <v>99.999950000000041</v>
      </c>
      <c r="T24" s="6">
        <v>0</v>
      </c>
      <c r="U24" s="4" t="s">
        <v>248</v>
      </c>
      <c r="V24" s="4" t="s">
        <v>630</v>
      </c>
      <c r="W24" s="19"/>
      <c r="X24" s="4" t="s">
        <v>630</v>
      </c>
      <c r="Y24" s="4" t="s">
        <v>356</v>
      </c>
      <c r="Z24" s="19"/>
      <c r="AA24" s="19"/>
      <c r="AB24" s="19"/>
      <c r="AC24" s="3" t="s">
        <v>642</v>
      </c>
      <c r="AD24" s="3" t="s">
        <v>54</v>
      </c>
    </row>
    <row r="25" spans="1:30" s="20" customFormat="1" x14ac:dyDescent="0.25">
      <c r="A25" s="49" t="s">
        <v>270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7">
        <v>0</v>
      </c>
      <c r="M25" s="7">
        <v>20000</v>
      </c>
      <c r="N25" s="7">
        <v>19999.990000000009</v>
      </c>
      <c r="O25" s="7">
        <v>0</v>
      </c>
      <c r="P25" s="7">
        <v>19999.990000000009</v>
      </c>
      <c r="Q25" s="7">
        <v>19999.990000000009</v>
      </c>
      <c r="R25" s="7">
        <v>19999.990000000009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20" customFormat="1" x14ac:dyDescent="0.25">
      <c r="A26" s="50" t="s">
        <v>141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19"/>
      <c r="AD26" s="19"/>
    </row>
    <row r="27" spans="1:30" s="20" customFormat="1" ht="45" x14ac:dyDescent="0.25">
      <c r="A27" s="3" t="s">
        <v>600</v>
      </c>
      <c r="B27" s="4" t="s">
        <v>201</v>
      </c>
      <c r="C27" s="4" t="s">
        <v>141</v>
      </c>
      <c r="D27" s="3" t="s">
        <v>647</v>
      </c>
      <c r="E27" s="4" t="s">
        <v>75</v>
      </c>
      <c r="F27" s="3" t="s">
        <v>5</v>
      </c>
      <c r="G27" s="3" t="s">
        <v>249</v>
      </c>
      <c r="H27" s="4" t="s">
        <v>297</v>
      </c>
      <c r="I27" s="3" t="s">
        <v>213</v>
      </c>
      <c r="J27" s="4" t="s">
        <v>247</v>
      </c>
      <c r="K27" s="4" t="s">
        <v>250</v>
      </c>
      <c r="L27" s="7">
        <v>0</v>
      </c>
      <c r="M27" s="7">
        <v>20000</v>
      </c>
      <c r="N27" s="7">
        <v>20000</v>
      </c>
      <c r="O27" s="7">
        <v>0</v>
      </c>
      <c r="P27" s="7">
        <v>20000</v>
      </c>
      <c r="Q27" s="7">
        <v>20000</v>
      </c>
      <c r="R27" s="7">
        <v>20000</v>
      </c>
      <c r="S27" s="5">
        <v>100</v>
      </c>
      <c r="T27" s="6">
        <v>0</v>
      </c>
      <c r="U27" s="4" t="s">
        <v>248</v>
      </c>
      <c r="V27" s="4" t="s">
        <v>630</v>
      </c>
      <c r="W27" s="19"/>
      <c r="X27" s="4" t="s">
        <v>630</v>
      </c>
      <c r="Y27" s="4" t="s">
        <v>356</v>
      </c>
      <c r="Z27" s="19"/>
      <c r="AA27" s="19"/>
      <c r="AB27" s="19"/>
      <c r="AC27" s="3" t="s">
        <v>642</v>
      </c>
      <c r="AD27" s="3" t="s">
        <v>75</v>
      </c>
    </row>
    <row r="28" spans="1:30" s="20" customFormat="1" x14ac:dyDescent="0.25">
      <c r="A28" s="49" t="s">
        <v>274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7">
        <v>0</v>
      </c>
      <c r="M28" s="7">
        <v>20000</v>
      </c>
      <c r="N28" s="7">
        <v>20000</v>
      </c>
      <c r="O28" s="7">
        <v>0</v>
      </c>
      <c r="P28" s="7">
        <v>20000</v>
      </c>
      <c r="Q28" s="7">
        <v>20000</v>
      </c>
      <c r="R28" s="7">
        <v>20000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20" customFormat="1" x14ac:dyDescent="0.25">
      <c r="A29" s="50" t="s">
        <v>162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19"/>
      <c r="AD29" s="19"/>
    </row>
    <row r="30" spans="1:30" s="20" customFormat="1" ht="105" x14ac:dyDescent="0.25">
      <c r="A30" s="3" t="s">
        <v>600</v>
      </c>
      <c r="B30" s="4" t="s">
        <v>163</v>
      </c>
      <c r="C30" s="4" t="s">
        <v>162</v>
      </c>
      <c r="D30" s="3" t="s">
        <v>648</v>
      </c>
      <c r="E30" s="4" t="s">
        <v>84</v>
      </c>
      <c r="F30" s="3" t="s">
        <v>5</v>
      </c>
      <c r="G30" s="3" t="s">
        <v>249</v>
      </c>
      <c r="H30" s="4" t="s">
        <v>297</v>
      </c>
      <c r="I30" s="3" t="s">
        <v>213</v>
      </c>
      <c r="J30" s="4" t="s">
        <v>247</v>
      </c>
      <c r="K30" s="4" t="s">
        <v>252</v>
      </c>
      <c r="L30" s="7">
        <v>0</v>
      </c>
      <c r="M30" s="7">
        <v>430000.00000000006</v>
      </c>
      <c r="N30" s="7">
        <v>430000.00000000006</v>
      </c>
      <c r="O30" s="7">
        <v>0</v>
      </c>
      <c r="P30" s="7">
        <v>430000.00000000006</v>
      </c>
      <c r="Q30" s="7">
        <v>430000.00000000006</v>
      </c>
      <c r="R30" s="7">
        <v>430000.00000000006</v>
      </c>
      <c r="S30" s="5">
        <v>100</v>
      </c>
      <c r="T30" s="6">
        <v>0</v>
      </c>
      <c r="U30" s="4" t="s">
        <v>248</v>
      </c>
      <c r="V30" s="4" t="s">
        <v>412</v>
      </c>
      <c r="W30" s="19"/>
      <c r="X30" s="4" t="s">
        <v>412</v>
      </c>
      <c r="Y30" s="4" t="s">
        <v>451</v>
      </c>
      <c r="Z30" s="19"/>
      <c r="AA30" s="19"/>
      <c r="AB30" s="19"/>
      <c r="AC30" s="3" t="s">
        <v>636</v>
      </c>
      <c r="AD30" s="3" t="s">
        <v>84</v>
      </c>
    </row>
    <row r="31" spans="1:30" s="20" customFormat="1" x14ac:dyDescent="0.25">
      <c r="A31" s="49" t="s">
        <v>278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7">
        <v>0</v>
      </c>
      <c r="M31" s="7">
        <v>430000.00000000006</v>
      </c>
      <c r="N31" s="7">
        <v>430000.00000000006</v>
      </c>
      <c r="O31" s="7">
        <v>0</v>
      </c>
      <c r="P31" s="7">
        <v>430000.00000000006</v>
      </c>
      <c r="Q31" s="7">
        <v>430000.00000000006</v>
      </c>
      <c r="R31" s="7">
        <v>430000.00000000006</v>
      </c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20" customFormat="1" x14ac:dyDescent="0.25">
      <c r="A32" s="49" t="s">
        <v>403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7">
        <v>0</v>
      </c>
      <c r="M32" s="7">
        <v>3278584.040000001</v>
      </c>
      <c r="N32" s="7">
        <v>1778584.01</v>
      </c>
      <c r="O32" s="7">
        <v>0</v>
      </c>
      <c r="P32" s="7">
        <v>1778584.01</v>
      </c>
      <c r="Q32" s="7">
        <v>1778584.01</v>
      </c>
      <c r="R32" s="7">
        <v>1778584.01</v>
      </c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</sheetData>
  <mergeCells count="36">
    <mergeCell ref="A32:K32"/>
    <mergeCell ref="A16:K16"/>
    <mergeCell ref="A17:AB17"/>
    <mergeCell ref="A19:K19"/>
    <mergeCell ref="A20:AB20"/>
    <mergeCell ref="A22:K22"/>
    <mergeCell ref="A23:AB23"/>
    <mergeCell ref="A25:K25"/>
    <mergeCell ref="A26:AB26"/>
    <mergeCell ref="A28:K28"/>
    <mergeCell ref="A29:AB29"/>
    <mergeCell ref="A31:K31"/>
    <mergeCell ref="AC8:AC9"/>
    <mergeCell ref="AD8:AD9"/>
    <mergeCell ref="A10:AB10"/>
    <mergeCell ref="A11:AB11"/>
    <mergeCell ref="A13:K13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2:AD17"/>
  <sheetViews>
    <sheetView view="pageBreakPreview" zoomScale="55" zoomScaleNormal="40" zoomScaleSheetLayoutView="55" workbookViewId="0">
      <selection activeCell="A3" sqref="A3"/>
    </sheetView>
  </sheetViews>
  <sheetFormatPr baseColWidth="10" defaultRowHeight="15" x14ac:dyDescent="0.2"/>
  <cols>
    <col min="1" max="1" width="8.5703125" style="18" customWidth="1"/>
    <col min="2" max="2" width="16" style="18" customWidth="1"/>
    <col min="3" max="3" width="18.5703125" style="18" customWidth="1"/>
    <col min="4" max="4" width="10.85546875" style="18" customWidth="1"/>
    <col min="5" max="5" width="34" style="18" customWidth="1"/>
    <col min="6" max="6" width="13.140625" style="18" customWidth="1"/>
    <col min="7" max="7" width="15.85546875" style="18" customWidth="1"/>
    <col min="8" max="8" width="16.42578125" style="18" customWidth="1"/>
    <col min="9" max="11" width="14.28515625" style="18" customWidth="1"/>
    <col min="12" max="18" width="17.7109375" style="18" customWidth="1"/>
    <col min="19" max="19" width="6.42578125" style="18" customWidth="1"/>
    <col min="20" max="20" width="6.85546875" style="18" customWidth="1"/>
    <col min="21" max="21" width="16.28515625" style="18" customWidth="1"/>
    <col min="22" max="28" width="13.5703125" style="18" customWidth="1"/>
    <col min="29" max="30" width="26.57031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481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50" t="s">
        <v>303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50" t="s">
        <v>649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60" x14ac:dyDescent="0.25">
      <c r="A12" s="3" t="s">
        <v>600</v>
      </c>
      <c r="B12" s="4" t="s">
        <v>650</v>
      </c>
      <c r="C12" s="3" t="s">
        <v>649</v>
      </c>
      <c r="D12" s="3" t="s">
        <v>651</v>
      </c>
      <c r="E12" s="4" t="s">
        <v>652</v>
      </c>
      <c r="F12" s="3" t="s">
        <v>5</v>
      </c>
      <c r="G12" s="3" t="s">
        <v>249</v>
      </c>
      <c r="H12" s="4" t="s">
        <v>297</v>
      </c>
      <c r="I12" s="3" t="s">
        <v>287</v>
      </c>
      <c r="J12" s="3" t="s">
        <v>283</v>
      </c>
      <c r="K12" s="4" t="s">
        <v>653</v>
      </c>
      <c r="L12" s="7">
        <v>0</v>
      </c>
      <c r="M12" s="7">
        <v>591274.93000000028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6">
        <v>0</v>
      </c>
      <c r="T12" s="6">
        <v>0</v>
      </c>
      <c r="U12" s="4" t="s">
        <v>298</v>
      </c>
      <c r="V12" s="4" t="s">
        <v>654</v>
      </c>
      <c r="W12" s="19"/>
      <c r="X12" s="19"/>
      <c r="Y12" s="4" t="s">
        <v>655</v>
      </c>
      <c r="Z12" s="19"/>
      <c r="AA12" s="19"/>
      <c r="AB12" s="19"/>
      <c r="AC12" s="3" t="s">
        <v>636</v>
      </c>
      <c r="AD12" s="3" t="s">
        <v>652</v>
      </c>
    </row>
    <row r="13" spans="1:30" s="20" customFormat="1" x14ac:dyDescent="0.25">
      <c r="A13" s="49" t="s">
        <v>656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>
        <v>0</v>
      </c>
      <c r="M13" s="7">
        <v>591274.93000000028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50" t="s">
        <v>135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60" x14ac:dyDescent="0.25">
      <c r="A15" s="3" t="s">
        <v>600</v>
      </c>
      <c r="B15" s="4" t="s">
        <v>136</v>
      </c>
      <c r="C15" s="4" t="s">
        <v>135</v>
      </c>
      <c r="D15" s="3" t="s">
        <v>94</v>
      </c>
      <c r="E15" s="4" t="s">
        <v>445</v>
      </c>
      <c r="F15" s="3" t="s">
        <v>5</v>
      </c>
      <c r="G15" s="3" t="s">
        <v>249</v>
      </c>
      <c r="H15" s="4" t="s">
        <v>297</v>
      </c>
      <c r="I15" s="3" t="s">
        <v>287</v>
      </c>
      <c r="J15" s="4" t="s">
        <v>247</v>
      </c>
      <c r="K15" s="4" t="s">
        <v>250</v>
      </c>
      <c r="L15" s="7">
        <v>7175144.7800000003</v>
      </c>
      <c r="M15" s="7">
        <v>3305285.810000001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6">
        <v>0</v>
      </c>
      <c r="T15" s="6">
        <v>0</v>
      </c>
      <c r="U15" s="4" t="s">
        <v>248</v>
      </c>
      <c r="V15" s="4" t="s">
        <v>347</v>
      </c>
      <c r="W15" s="19"/>
      <c r="X15" s="19"/>
      <c r="Y15" s="4" t="s">
        <v>356</v>
      </c>
      <c r="Z15" s="19"/>
      <c r="AA15" s="19"/>
      <c r="AB15" s="19"/>
      <c r="AC15" s="4" t="s">
        <v>357</v>
      </c>
      <c r="AD15" s="3" t="s">
        <v>445</v>
      </c>
    </row>
    <row r="16" spans="1:30" s="20" customFormat="1" x14ac:dyDescent="0.25">
      <c r="A16" s="49" t="s">
        <v>281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7">
        <v>7175144.7800000003</v>
      </c>
      <c r="M16" s="7">
        <v>3305285.810000001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49" t="s">
        <v>288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7">
        <v>7175144.7800000003</v>
      </c>
      <c r="M17" s="7">
        <v>3896560.7400000012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</sheetData>
  <mergeCells count="26">
    <mergeCell ref="A16:K16"/>
    <mergeCell ref="A17:K17"/>
    <mergeCell ref="A13:K13"/>
    <mergeCell ref="AC8:AC9"/>
    <mergeCell ref="B8:B9"/>
    <mergeCell ref="C8:C9"/>
    <mergeCell ref="D8:D9"/>
    <mergeCell ref="E8:E9"/>
    <mergeCell ref="F8:F9"/>
    <mergeCell ref="A14:AB14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</mergeCells>
  <printOptions horizontalCentered="1" verticalCentered="1"/>
  <pageMargins left="0" right="0" top="0" bottom="0.19685039370078741" header="0" footer="0"/>
  <pageSetup scale="31" orientation="landscape" r:id="rId1"/>
  <headerFooter>
    <oddHeader>&amp;RANEXO 4.6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2:AD17"/>
  <sheetViews>
    <sheetView view="pageBreakPreview" zoomScale="55" zoomScaleNormal="40" zoomScaleSheetLayoutView="55" workbookViewId="0">
      <selection activeCell="S16" sqref="S16"/>
    </sheetView>
  </sheetViews>
  <sheetFormatPr baseColWidth="10" defaultRowHeight="15" x14ac:dyDescent="0.2"/>
  <cols>
    <col min="1" max="1" width="8.7109375" style="18" customWidth="1"/>
    <col min="2" max="2" width="19" style="18" customWidth="1"/>
    <col min="3" max="3" width="16.42578125" style="18" customWidth="1"/>
    <col min="4" max="4" width="11" style="18" customWidth="1"/>
    <col min="5" max="5" width="34.28515625" style="18" customWidth="1"/>
    <col min="6" max="6" width="14.5703125" style="18" customWidth="1"/>
    <col min="7" max="7" width="16.5703125" style="18" customWidth="1"/>
    <col min="8" max="9" width="17" style="18" customWidth="1"/>
    <col min="10" max="11" width="12" style="18" customWidth="1"/>
    <col min="12" max="18" width="14.7109375" style="18" customWidth="1"/>
    <col min="19" max="20" width="8" style="18" customWidth="1"/>
    <col min="21" max="21" width="13.28515625" style="18" customWidth="1"/>
    <col min="22" max="28" width="14.7109375" style="18" customWidth="1"/>
    <col min="29" max="30" width="31.140625" style="18" customWidth="1"/>
    <col min="31" max="16384" width="11.42578125" style="18"/>
  </cols>
  <sheetData>
    <row r="2" spans="1:30" ht="15.75" x14ac:dyDescent="0.25">
      <c r="A2" s="16" t="s">
        <v>637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</row>
    <row r="3" spans="1:30" ht="15.7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  <c r="AD3" s="17"/>
    </row>
    <row r="4" spans="1:30" ht="15.75" x14ac:dyDescent="0.25">
      <c r="A4" s="16" t="s">
        <v>104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7"/>
    </row>
    <row r="5" spans="1:30" ht="15.75" x14ac:dyDescent="0.25">
      <c r="A5" s="16" t="s">
        <v>302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7"/>
    </row>
    <row r="6" spans="1:30" ht="15.75" x14ac:dyDescent="0.25">
      <c r="A6" s="16" t="s">
        <v>105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</row>
    <row r="8" spans="1:30" ht="15.75" x14ac:dyDescent="0.2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50" t="s">
        <v>299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50" t="s">
        <v>141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75" x14ac:dyDescent="0.25">
      <c r="A12" s="3" t="s">
        <v>600</v>
      </c>
      <c r="B12" s="4" t="s">
        <v>199</v>
      </c>
      <c r="C12" s="4" t="s">
        <v>141</v>
      </c>
      <c r="D12" s="3" t="s">
        <v>479</v>
      </c>
      <c r="E12" s="4" t="s">
        <v>444</v>
      </c>
      <c r="F12" s="3" t="s">
        <v>5</v>
      </c>
      <c r="G12" s="3" t="s">
        <v>249</v>
      </c>
      <c r="H12" s="4" t="s">
        <v>297</v>
      </c>
      <c r="I12" s="4" t="s">
        <v>246</v>
      </c>
      <c r="J12" s="4" t="s">
        <v>247</v>
      </c>
      <c r="K12" s="4" t="s">
        <v>250</v>
      </c>
      <c r="L12" s="7">
        <v>0</v>
      </c>
      <c r="M12" s="7">
        <v>6045.9599999999991</v>
      </c>
      <c r="N12" s="7">
        <v>6045.9599999999991</v>
      </c>
      <c r="O12" s="7">
        <v>6045.9599999999991</v>
      </c>
      <c r="P12" s="7">
        <v>0</v>
      </c>
      <c r="Q12" s="7">
        <v>6045.9599999999991</v>
      </c>
      <c r="R12" s="7">
        <v>6045.9599999999991</v>
      </c>
      <c r="S12" s="5">
        <v>100</v>
      </c>
      <c r="T12" s="5">
        <v>100</v>
      </c>
      <c r="U12" s="4" t="s">
        <v>248</v>
      </c>
      <c r="V12" s="4" t="s">
        <v>372</v>
      </c>
      <c r="W12" s="19"/>
      <c r="X12" s="4" t="s">
        <v>372</v>
      </c>
      <c r="Y12" s="4" t="s">
        <v>437</v>
      </c>
      <c r="Z12" s="19"/>
      <c r="AA12" s="4" t="s">
        <v>620</v>
      </c>
      <c r="AB12" s="4" t="s">
        <v>620</v>
      </c>
      <c r="AC12" s="3" t="s">
        <v>443</v>
      </c>
      <c r="AD12" s="3" t="s">
        <v>444</v>
      </c>
    </row>
    <row r="13" spans="1:30" s="20" customFormat="1" x14ac:dyDescent="0.25">
      <c r="A13" s="49" t="s">
        <v>274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>
        <v>0</v>
      </c>
      <c r="M13" s="7">
        <v>6045.9599999999991</v>
      </c>
      <c r="N13" s="7">
        <v>6045.9599999999991</v>
      </c>
      <c r="O13" s="7">
        <v>6045.9599999999991</v>
      </c>
      <c r="P13" s="7">
        <v>0</v>
      </c>
      <c r="Q13" s="7">
        <v>6045.9599999999991</v>
      </c>
      <c r="R13" s="7">
        <v>6045.9599999999991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s="20" customFormat="1" x14ac:dyDescent="0.25">
      <c r="A14" s="50" t="s">
        <v>135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19"/>
      <c r="AD14" s="19"/>
    </row>
    <row r="15" spans="1:30" s="20" customFormat="1" ht="60" x14ac:dyDescent="0.25">
      <c r="A15" s="3" t="s">
        <v>600</v>
      </c>
      <c r="B15" s="4" t="s">
        <v>136</v>
      </c>
      <c r="C15" s="4" t="s">
        <v>135</v>
      </c>
      <c r="D15" s="3" t="s">
        <v>477</v>
      </c>
      <c r="E15" s="4" t="s">
        <v>442</v>
      </c>
      <c r="F15" s="3" t="s">
        <v>5</v>
      </c>
      <c r="G15" s="3" t="s">
        <v>249</v>
      </c>
      <c r="H15" s="4" t="s">
        <v>297</v>
      </c>
      <c r="I15" s="4" t="s">
        <v>246</v>
      </c>
      <c r="J15" s="4" t="s">
        <v>247</v>
      </c>
      <c r="K15" s="4" t="s">
        <v>250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6">
        <v>100</v>
      </c>
      <c r="T15" s="5">
        <v>100</v>
      </c>
      <c r="U15" s="4" t="s">
        <v>248</v>
      </c>
      <c r="V15" s="4" t="s">
        <v>476</v>
      </c>
      <c r="W15" s="19"/>
      <c r="X15" s="4" t="s">
        <v>476</v>
      </c>
      <c r="Y15" s="4" t="s">
        <v>356</v>
      </c>
      <c r="Z15" s="19"/>
      <c r="AA15" s="4" t="s">
        <v>478</v>
      </c>
      <c r="AB15" s="4" t="s">
        <v>349</v>
      </c>
      <c r="AC15" s="3" t="s">
        <v>358</v>
      </c>
      <c r="AD15" s="3" t="s">
        <v>442</v>
      </c>
    </row>
    <row r="16" spans="1:30" s="20" customFormat="1" x14ac:dyDescent="0.25">
      <c r="A16" s="49" t="s">
        <v>281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20" customFormat="1" x14ac:dyDescent="0.25">
      <c r="A17" s="49" t="s">
        <v>284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7">
        <v>0</v>
      </c>
      <c r="M17" s="7">
        <v>6045.9599999999991</v>
      </c>
      <c r="N17" s="7">
        <v>6045.9599999999991</v>
      </c>
      <c r="O17" s="7">
        <v>6045.9599999999991</v>
      </c>
      <c r="P17" s="7">
        <v>0</v>
      </c>
      <c r="Q17" s="7">
        <v>6045.9599999999991</v>
      </c>
      <c r="R17" s="7">
        <v>6045.9599999999991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</sheetData>
  <mergeCells count="26">
    <mergeCell ref="A14:AB14"/>
    <mergeCell ref="A16:K16"/>
    <mergeCell ref="A17:K1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A13:K13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7600A-13CB-4057-B98F-0B11645EAB99}">
  <sheetPr>
    <tabColor rgb="FF0070C0"/>
  </sheetPr>
  <dimension ref="A2:AD18"/>
  <sheetViews>
    <sheetView view="pageBreakPreview" zoomScale="70" zoomScaleNormal="40" zoomScaleSheetLayoutView="70" workbookViewId="0">
      <selection activeCell="D3" sqref="D3"/>
    </sheetView>
  </sheetViews>
  <sheetFormatPr baseColWidth="10" defaultRowHeight="15" x14ac:dyDescent="0.25"/>
  <cols>
    <col min="1" max="1" width="8.5703125" style="8" customWidth="1"/>
    <col min="2" max="2" width="15.7109375" style="8" customWidth="1"/>
    <col min="3" max="3" width="15.5703125" style="8" customWidth="1"/>
    <col min="4" max="4" width="11.5703125" style="8" customWidth="1"/>
    <col min="5" max="5" width="30.5703125" style="8" customWidth="1"/>
    <col min="6" max="6" width="12.85546875" style="8" customWidth="1"/>
    <col min="7" max="7" width="13.5703125" style="8" customWidth="1"/>
    <col min="8" max="8" width="12.85546875" style="8" customWidth="1"/>
    <col min="9" max="11" width="14.85546875" style="8" customWidth="1"/>
    <col min="12" max="18" width="19" style="8" customWidth="1"/>
    <col min="19" max="20" width="7.85546875" style="8" customWidth="1"/>
    <col min="21" max="21" width="11.7109375" style="8" customWidth="1"/>
    <col min="22" max="28" width="13.5703125" style="8" customWidth="1"/>
    <col min="29" max="30" width="30.7109375" style="8" customWidth="1"/>
    <col min="31" max="16384" width="11.42578125" style="8"/>
  </cols>
  <sheetData>
    <row r="2" spans="1:30" ht="15.75" x14ac:dyDescent="0.25">
      <c r="A2" s="10" t="s">
        <v>637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2"/>
      <c r="AD2" s="12"/>
    </row>
    <row r="3" spans="1:30" ht="15.75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2"/>
      <c r="AD3" s="12"/>
    </row>
    <row r="4" spans="1:30" ht="15.75" x14ac:dyDescent="0.25">
      <c r="A4" s="10" t="s">
        <v>104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2"/>
      <c r="AD4" s="12"/>
    </row>
    <row r="5" spans="1:30" ht="15.75" x14ac:dyDescent="0.25">
      <c r="A5" s="10" t="s">
        <v>482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2"/>
      <c r="AD5" s="12"/>
    </row>
    <row r="6" spans="1:30" ht="15.75" x14ac:dyDescent="0.25">
      <c r="A6" s="10" t="s">
        <v>105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2"/>
      <c r="AD6" s="12"/>
    </row>
    <row r="8" spans="1:30" ht="15.75" x14ac:dyDescent="0.25">
      <c r="A8" s="36" t="s">
        <v>106</v>
      </c>
      <c r="B8" s="36" t="s">
        <v>107</v>
      </c>
      <c r="C8" s="36" t="s">
        <v>108</v>
      </c>
      <c r="D8" s="36" t="s">
        <v>109</v>
      </c>
      <c r="E8" s="36" t="s">
        <v>110</v>
      </c>
      <c r="F8" s="36" t="s">
        <v>111</v>
      </c>
      <c r="G8" s="36" t="s">
        <v>112</v>
      </c>
      <c r="H8" s="36" t="s">
        <v>113</v>
      </c>
      <c r="I8" s="36" t="s">
        <v>114</v>
      </c>
      <c r="J8" s="36" t="s">
        <v>115</v>
      </c>
      <c r="K8" s="36" t="s">
        <v>96</v>
      </c>
      <c r="L8" s="36" t="s">
        <v>4</v>
      </c>
      <c r="M8" s="36" t="s">
        <v>116</v>
      </c>
      <c r="N8" s="36" t="s">
        <v>1</v>
      </c>
      <c r="O8" s="51" t="s">
        <v>1</v>
      </c>
      <c r="P8" s="52"/>
      <c r="Q8" s="53"/>
      <c r="R8" s="36" t="s">
        <v>119</v>
      </c>
      <c r="S8" s="45" t="s">
        <v>120</v>
      </c>
      <c r="T8" s="46"/>
      <c r="U8" s="36" t="s">
        <v>123</v>
      </c>
      <c r="V8" s="13" t="s">
        <v>124</v>
      </c>
      <c r="W8" s="13"/>
      <c r="X8" s="13"/>
      <c r="Y8" s="13"/>
      <c r="Z8" s="13"/>
      <c r="AA8" s="13"/>
      <c r="AB8" s="13"/>
      <c r="AC8" s="36" t="s">
        <v>132</v>
      </c>
      <c r="AD8" s="36" t="s">
        <v>133</v>
      </c>
    </row>
    <row r="9" spans="1:30" ht="31.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28" t="s">
        <v>2</v>
      </c>
      <c r="P9" s="28" t="s">
        <v>117</v>
      </c>
      <c r="Q9" s="28" t="s">
        <v>118</v>
      </c>
      <c r="R9" s="47"/>
      <c r="S9" s="28" t="s">
        <v>121</v>
      </c>
      <c r="T9" s="28" t="s">
        <v>122</v>
      </c>
      <c r="U9" s="47"/>
      <c r="V9" s="28" t="s">
        <v>125</v>
      </c>
      <c r="W9" s="28" t="s">
        <v>126</v>
      </c>
      <c r="X9" s="28" t="s">
        <v>127</v>
      </c>
      <c r="Y9" s="28" t="s">
        <v>128</v>
      </c>
      <c r="Z9" s="28" t="s">
        <v>129</v>
      </c>
      <c r="AA9" s="28" t="s">
        <v>130</v>
      </c>
      <c r="AB9" s="28" t="s">
        <v>131</v>
      </c>
      <c r="AC9" s="47"/>
      <c r="AD9" s="47"/>
    </row>
    <row r="10" spans="1:30" s="20" customFormat="1" x14ac:dyDescent="0.25">
      <c r="A10" s="38" t="s">
        <v>657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19"/>
      <c r="AD10" s="19"/>
    </row>
    <row r="11" spans="1:30" s="20" customFormat="1" x14ac:dyDescent="0.25">
      <c r="A11" s="38" t="s">
        <v>164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9"/>
      <c r="AD11" s="19"/>
    </row>
    <row r="12" spans="1:30" s="20" customFormat="1" ht="45" x14ac:dyDescent="0.25">
      <c r="A12" s="21" t="s">
        <v>600</v>
      </c>
      <c r="B12" s="22" t="s">
        <v>658</v>
      </c>
      <c r="C12" s="21" t="s">
        <v>164</v>
      </c>
      <c r="D12" s="21" t="s">
        <v>659</v>
      </c>
      <c r="E12" s="22" t="s">
        <v>660</v>
      </c>
      <c r="F12" s="21" t="s">
        <v>5</v>
      </c>
      <c r="G12" s="21" t="s">
        <v>249</v>
      </c>
      <c r="H12" s="21" t="s">
        <v>304</v>
      </c>
      <c r="I12" s="22" t="s">
        <v>246</v>
      </c>
      <c r="J12" s="22" t="s">
        <v>247</v>
      </c>
      <c r="K12" s="22" t="s">
        <v>661</v>
      </c>
      <c r="L12" s="27">
        <v>0</v>
      </c>
      <c r="M12" s="27">
        <v>352201.52000000008</v>
      </c>
      <c r="N12" s="27">
        <v>352201.52000000008</v>
      </c>
      <c r="O12" s="27">
        <v>0</v>
      </c>
      <c r="P12" s="27">
        <v>352201.52000000008</v>
      </c>
      <c r="Q12" s="27">
        <v>352201.52000000008</v>
      </c>
      <c r="R12" s="27">
        <v>352201.52000000008</v>
      </c>
      <c r="S12" s="23">
        <v>100</v>
      </c>
      <c r="T12" s="23">
        <v>100</v>
      </c>
      <c r="U12" s="22" t="s">
        <v>248</v>
      </c>
      <c r="V12" s="22" t="s">
        <v>662</v>
      </c>
      <c r="W12" s="19"/>
      <c r="X12" s="22" t="s">
        <v>663</v>
      </c>
      <c r="Y12" s="22" t="s">
        <v>373</v>
      </c>
      <c r="Z12" s="19"/>
      <c r="AA12" s="22" t="s">
        <v>664</v>
      </c>
      <c r="AB12" s="22" t="s">
        <v>664</v>
      </c>
      <c r="AC12" s="21" t="s">
        <v>622</v>
      </c>
      <c r="AD12" s="21" t="s">
        <v>660</v>
      </c>
    </row>
    <row r="13" spans="1:30" s="20" customFormat="1" ht="45" x14ac:dyDescent="0.25">
      <c r="A13" s="21" t="s">
        <v>606</v>
      </c>
      <c r="B13" s="22" t="s">
        <v>658</v>
      </c>
      <c r="C13" s="21" t="s">
        <v>164</v>
      </c>
      <c r="D13" s="21" t="s">
        <v>665</v>
      </c>
      <c r="E13" s="22" t="s">
        <v>666</v>
      </c>
      <c r="F13" s="21" t="s">
        <v>6</v>
      </c>
      <c r="G13" s="21" t="s">
        <v>244</v>
      </c>
      <c r="H13" s="21" t="s">
        <v>304</v>
      </c>
      <c r="I13" s="22" t="s">
        <v>246</v>
      </c>
      <c r="J13" s="22" t="s">
        <v>247</v>
      </c>
      <c r="K13" s="22" t="s">
        <v>661</v>
      </c>
      <c r="L13" s="27">
        <v>0</v>
      </c>
      <c r="M13" s="27">
        <v>235232.50000000009</v>
      </c>
      <c r="N13" s="27">
        <v>235232.50000000009</v>
      </c>
      <c r="O13" s="27">
        <v>0</v>
      </c>
      <c r="P13" s="27">
        <v>235232.50000000009</v>
      </c>
      <c r="Q13" s="27">
        <v>235232.50000000009</v>
      </c>
      <c r="R13" s="27">
        <v>235232.50000000009</v>
      </c>
      <c r="S13" s="23">
        <v>100</v>
      </c>
      <c r="T13" s="23">
        <v>100</v>
      </c>
      <c r="U13" s="22" t="s">
        <v>248</v>
      </c>
      <c r="V13" s="22" t="s">
        <v>662</v>
      </c>
      <c r="W13" s="19"/>
      <c r="X13" s="22" t="s">
        <v>663</v>
      </c>
      <c r="Y13" s="22" t="s">
        <v>373</v>
      </c>
      <c r="Z13" s="19"/>
      <c r="AA13" s="22" t="s">
        <v>664</v>
      </c>
      <c r="AB13" s="22" t="s">
        <v>664</v>
      </c>
      <c r="AC13" s="21" t="s">
        <v>622</v>
      </c>
      <c r="AD13" s="21" t="s">
        <v>666</v>
      </c>
    </row>
    <row r="14" spans="1:30" s="20" customFormat="1" x14ac:dyDescent="0.25">
      <c r="A14" s="34" t="s">
        <v>306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>
        <v>0</v>
      </c>
      <c r="M14" s="27">
        <v>587434.02000000014</v>
      </c>
      <c r="N14" s="27">
        <v>587434.02000000014</v>
      </c>
      <c r="O14" s="27">
        <v>0</v>
      </c>
      <c r="P14" s="27">
        <v>587434.02000000014</v>
      </c>
      <c r="Q14" s="27">
        <v>587434.02000000014</v>
      </c>
      <c r="R14" s="27">
        <v>587434.02000000014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s="20" customFormat="1" x14ac:dyDescent="0.25">
      <c r="A15" s="38" t="s">
        <v>162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19"/>
      <c r="AD15" s="19"/>
    </row>
    <row r="16" spans="1:30" s="20" customFormat="1" ht="105" x14ac:dyDescent="0.25">
      <c r="A16" s="21" t="s">
        <v>600</v>
      </c>
      <c r="B16" s="22" t="s">
        <v>163</v>
      </c>
      <c r="C16" s="22" t="s">
        <v>162</v>
      </c>
      <c r="D16" s="21" t="s">
        <v>498</v>
      </c>
      <c r="E16" s="22" t="s">
        <v>84</v>
      </c>
      <c r="F16" s="21" t="s">
        <v>5</v>
      </c>
      <c r="G16" s="21" t="s">
        <v>249</v>
      </c>
      <c r="H16" s="21" t="s">
        <v>304</v>
      </c>
      <c r="I16" s="22" t="s">
        <v>246</v>
      </c>
      <c r="J16" s="22" t="s">
        <v>247</v>
      </c>
      <c r="K16" s="22" t="s">
        <v>252</v>
      </c>
      <c r="L16" s="27">
        <v>800000.00000000023</v>
      </c>
      <c r="M16" s="27">
        <v>710000.00000000023</v>
      </c>
      <c r="N16" s="27">
        <v>710000.00000000023</v>
      </c>
      <c r="O16" s="27">
        <v>0</v>
      </c>
      <c r="P16" s="27">
        <v>710000.00000000023</v>
      </c>
      <c r="Q16" s="27">
        <v>710000.00000000023</v>
      </c>
      <c r="R16" s="27">
        <v>710000.00000000023</v>
      </c>
      <c r="S16" s="23">
        <v>100</v>
      </c>
      <c r="T16" s="23">
        <v>100</v>
      </c>
      <c r="U16" s="22" t="s">
        <v>248</v>
      </c>
      <c r="V16" s="22" t="s">
        <v>347</v>
      </c>
      <c r="W16" s="19"/>
      <c r="X16" s="22" t="s">
        <v>630</v>
      </c>
      <c r="Y16" s="22" t="s">
        <v>451</v>
      </c>
      <c r="Z16" s="19"/>
      <c r="AA16" s="22" t="s">
        <v>667</v>
      </c>
      <c r="AB16" s="22" t="s">
        <v>667</v>
      </c>
      <c r="AC16" s="22" t="s">
        <v>357</v>
      </c>
      <c r="AD16" s="21" t="s">
        <v>84</v>
      </c>
    </row>
    <row r="17" spans="1:30" s="20" customFormat="1" x14ac:dyDescent="0.25">
      <c r="A17" s="34" t="s">
        <v>278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27">
        <v>800000.00000000023</v>
      </c>
      <c r="M17" s="27">
        <v>710000.00000000023</v>
      </c>
      <c r="N17" s="27">
        <v>710000.00000000023</v>
      </c>
      <c r="O17" s="27">
        <v>0</v>
      </c>
      <c r="P17" s="27">
        <v>710000.00000000023</v>
      </c>
      <c r="Q17" s="27">
        <v>710000.00000000023</v>
      </c>
      <c r="R17" s="27">
        <v>710000.00000000023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20" customFormat="1" x14ac:dyDescent="0.25">
      <c r="A18" s="34" t="s">
        <v>282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27">
        <v>800000.00000000023</v>
      </c>
      <c r="M18" s="27">
        <v>1297434.0200000005</v>
      </c>
      <c r="N18" s="27">
        <v>1297434.0200000005</v>
      </c>
      <c r="O18" s="27">
        <v>0</v>
      </c>
      <c r="P18" s="27">
        <v>1297434.0200000005</v>
      </c>
      <c r="Q18" s="27">
        <v>1297434.0200000005</v>
      </c>
      <c r="R18" s="27">
        <v>1297434.0200000005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</sheetData>
  <mergeCells count="26">
    <mergeCell ref="A15:AB15"/>
    <mergeCell ref="A17:K17"/>
    <mergeCell ref="A18:K18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32" orientation="landscape" r:id="rId1"/>
  <headerFooter>
    <oddHeader>&amp;RANEXO 4.8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41</vt:i4>
      </vt:variant>
    </vt:vector>
  </HeadingPairs>
  <TitlesOfParts>
    <vt:vector size="62" baseType="lpstr">
      <vt:lpstr>ANEXO 4 CONCENTRADO</vt:lpstr>
      <vt:lpstr>4.1 PAR NVO(T)</vt:lpstr>
      <vt:lpstr>4.2 PAR NVO(P)</vt:lpstr>
      <vt:lpstr>4.3 PAR NVO (NI)</vt:lpstr>
      <vt:lpstr>4.4 PAR NVO (C)</vt:lpstr>
      <vt:lpstr>4.5 ISR NVO (P)</vt:lpstr>
      <vt:lpstr>4.6 ISR NVO (NI)</vt:lpstr>
      <vt:lpstr>4.7 ISR ECO (T)</vt:lpstr>
      <vt:lpstr>4.8 INGESTION NUEVO (T)</vt:lpstr>
      <vt:lpstr>4.9 INGESTION NUEVO (P)</vt:lpstr>
      <vt:lpstr>4.10 INGESTION NVO (NI)</vt:lpstr>
      <vt:lpstr>4.11 INGESTION NVO (C)</vt:lpstr>
      <vt:lpstr>4.12 INGESTION ECO (P)</vt:lpstr>
      <vt:lpstr>4.13 INGESTION ECO (NI)</vt:lpstr>
      <vt:lpstr>4.14 FIV NVO (P)</vt:lpstr>
      <vt:lpstr>4.15 FIV NVO (NI)</vt:lpstr>
      <vt:lpstr>4.16 FIV ECO (NI)</vt:lpstr>
      <vt:lpstr>4.17 FIII NVO (T)</vt:lpstr>
      <vt:lpstr>4.18 FIII NVO (P)</vt:lpstr>
      <vt:lpstr>4.19 FIII NVO (NI)</vt:lpstr>
      <vt:lpstr>4.20 FIII ECO (NI) </vt:lpstr>
      <vt:lpstr>'4.1 PAR NVO(T)'!Área_de_impresión</vt:lpstr>
      <vt:lpstr>'4.10 INGESTION NVO (NI)'!Área_de_impresión</vt:lpstr>
      <vt:lpstr>'4.11 INGESTION NVO (C)'!Área_de_impresión</vt:lpstr>
      <vt:lpstr>'4.12 INGESTION ECO (P)'!Área_de_impresión</vt:lpstr>
      <vt:lpstr>'4.13 INGESTION ECO (NI)'!Área_de_impresión</vt:lpstr>
      <vt:lpstr>'4.14 FIV NVO (P)'!Área_de_impresión</vt:lpstr>
      <vt:lpstr>'4.15 FIV NVO (NI)'!Área_de_impresión</vt:lpstr>
      <vt:lpstr>'4.16 FIV ECO (NI)'!Área_de_impresión</vt:lpstr>
      <vt:lpstr>'4.17 FIII NVO (T)'!Área_de_impresión</vt:lpstr>
      <vt:lpstr>'4.18 FIII NVO (P)'!Área_de_impresión</vt:lpstr>
      <vt:lpstr>'4.19 FIII NVO (NI)'!Área_de_impresión</vt:lpstr>
      <vt:lpstr>'4.2 PAR NVO(P)'!Área_de_impresión</vt:lpstr>
      <vt:lpstr>'4.20 FIII ECO (NI) '!Área_de_impresión</vt:lpstr>
      <vt:lpstr>'4.3 PAR NVO (NI)'!Área_de_impresión</vt:lpstr>
      <vt:lpstr>'4.4 PAR NVO (C)'!Área_de_impresión</vt:lpstr>
      <vt:lpstr>'4.5 ISR NVO (P)'!Área_de_impresión</vt:lpstr>
      <vt:lpstr>'4.6 ISR NVO (NI)'!Área_de_impresión</vt:lpstr>
      <vt:lpstr>'4.7 ISR ECO (T)'!Área_de_impresión</vt:lpstr>
      <vt:lpstr>'4.8 INGESTION NUEVO (T)'!Área_de_impresión</vt:lpstr>
      <vt:lpstr>'4.9 INGESTION NUEVO (P)'!Área_de_impresión</vt:lpstr>
      <vt:lpstr>'ANEXO 4 CONCENTRADO'!Área_de_impresión</vt:lpstr>
      <vt:lpstr>'4.1 PAR NVO(T)'!Títulos_a_imprimir</vt:lpstr>
      <vt:lpstr>'4.10 INGESTION NVO (NI)'!Títulos_a_imprimir</vt:lpstr>
      <vt:lpstr>'4.11 INGESTION NVO (C)'!Títulos_a_imprimir</vt:lpstr>
      <vt:lpstr>'4.12 INGESTION ECO (P)'!Títulos_a_imprimir</vt:lpstr>
      <vt:lpstr>'4.13 INGESTION ECO (NI)'!Títulos_a_imprimir</vt:lpstr>
      <vt:lpstr>'4.14 FIV NVO (P)'!Títulos_a_imprimir</vt:lpstr>
      <vt:lpstr>'4.15 FIV NVO (NI)'!Títulos_a_imprimir</vt:lpstr>
      <vt:lpstr>'4.16 FIV ECO (NI)'!Títulos_a_imprimir</vt:lpstr>
      <vt:lpstr>'4.17 FIII NVO (T)'!Títulos_a_imprimir</vt:lpstr>
      <vt:lpstr>'4.18 FIII NVO (P)'!Títulos_a_imprimir</vt:lpstr>
      <vt:lpstr>'4.19 FIII NVO (NI)'!Títulos_a_imprimir</vt:lpstr>
      <vt:lpstr>'4.2 PAR NVO(P)'!Títulos_a_imprimir</vt:lpstr>
      <vt:lpstr>'4.20 FIII ECO (NI) '!Títulos_a_imprimir</vt:lpstr>
      <vt:lpstr>'4.3 PAR NVO (NI)'!Títulos_a_imprimir</vt:lpstr>
      <vt:lpstr>'4.4 PAR NVO (C)'!Títulos_a_imprimir</vt:lpstr>
      <vt:lpstr>'4.5 ISR NVO (P)'!Títulos_a_imprimir</vt:lpstr>
      <vt:lpstr>'4.6 ISR NVO (NI)'!Títulos_a_imprimir</vt:lpstr>
      <vt:lpstr>'4.7 ISR ECO (T)'!Títulos_a_imprimir</vt:lpstr>
      <vt:lpstr>'4.8 INGESTION NUEVO (T)'!Títulos_a_imprimir</vt:lpstr>
      <vt:lpstr>'4.9 INGESTION NUEVO (P)'!Títulos_a_imprimir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YUDER</cp:lastModifiedBy>
  <cp:lastPrinted>2018-07-19T22:04:57Z</cp:lastPrinted>
  <dcterms:created xsi:type="dcterms:W3CDTF">2017-07-27T23:22:43Z</dcterms:created>
  <dcterms:modified xsi:type="dcterms:W3CDTF">2018-07-19T22:11:54Z</dcterms:modified>
</cp:coreProperties>
</file>